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2120" windowHeight="8892" tabRatio="829" activeTab="3"/>
  </bookViews>
  <sheets>
    <sheet name="Cover" sheetId="1" r:id="rId1"/>
    <sheet name="Content" sheetId="2" r:id="rId2"/>
    <sheet name="1 - Office" sheetId="3" r:id="rId3"/>
    <sheet name="2 - Production" sheetId="4" r:id="rId4"/>
  </sheets>
  <definedNames>
    <definedName name="_xlnm.Print_Titles" localSheetId="2">'1 - Office'!$1:$2</definedName>
    <definedName name="_xlnm.Print_Titles" localSheetId="3">'2 - Production'!$1:$2</definedName>
  </definedNames>
  <calcPr fullCalcOnLoad="1"/>
</workbook>
</file>

<file path=xl/sharedStrings.xml><?xml version="1.0" encoding="utf-8"?>
<sst xmlns="http://schemas.openxmlformats.org/spreadsheetml/2006/main" count="435" uniqueCount="213">
  <si>
    <t>Wastewater discharge</t>
  </si>
  <si>
    <t>Resource Use</t>
  </si>
  <si>
    <t>Air Emission</t>
  </si>
  <si>
    <t>Water Pollution</t>
  </si>
  <si>
    <t>Noise / Vibration</t>
  </si>
  <si>
    <t>Land Contamination</t>
  </si>
  <si>
    <t>Flora / Fauna</t>
  </si>
  <si>
    <t xml:space="preserve">Operational Control / O&amp;T Reference </t>
  </si>
  <si>
    <t xml:space="preserve">Ref </t>
  </si>
  <si>
    <t>Environmental Aspects</t>
  </si>
  <si>
    <t>SEA</t>
  </si>
  <si>
    <t xml:space="preserve"> </t>
  </si>
  <si>
    <t>Resource Use</t>
  </si>
  <si>
    <t>Air Emission</t>
  </si>
  <si>
    <t>Water Pollution</t>
  </si>
  <si>
    <t>Noise / Vibration</t>
  </si>
  <si>
    <t>Land Contamination</t>
  </si>
  <si>
    <t>Flora / Fauna</t>
  </si>
  <si>
    <t>x</t>
  </si>
  <si>
    <t>Consumption of stationery and office equipment</t>
  </si>
  <si>
    <t>OF-10</t>
  </si>
  <si>
    <t>OF-11</t>
  </si>
  <si>
    <t xml:space="preserve">Indoor air ventilation </t>
  </si>
  <si>
    <t>OF-12</t>
  </si>
  <si>
    <t>Noise from office equipment</t>
  </si>
  <si>
    <t>OF-13</t>
  </si>
  <si>
    <t>OF-14</t>
  </si>
  <si>
    <t>OF-15</t>
  </si>
  <si>
    <t>OF-16</t>
  </si>
  <si>
    <t>OF-17</t>
  </si>
  <si>
    <t>OF 18</t>
  </si>
  <si>
    <t xml:space="preserve">Potential fire </t>
  </si>
  <si>
    <t>OF-19</t>
  </si>
  <si>
    <t>Office Activities</t>
  </si>
  <si>
    <t>Prepared by :</t>
  </si>
  <si>
    <t xml:space="preserve">Approved by : </t>
  </si>
  <si>
    <t>Revision History</t>
  </si>
  <si>
    <t>Revision Date</t>
  </si>
  <si>
    <t>Description</t>
  </si>
  <si>
    <t>Sections Affected</t>
  </si>
  <si>
    <t>Revised By</t>
  </si>
  <si>
    <t>Approved By</t>
  </si>
  <si>
    <t>Register of Environmental Aspects</t>
  </si>
  <si>
    <t>(EAR-01)</t>
  </si>
  <si>
    <t>Contents of Register of Environmental Aspects</t>
  </si>
  <si>
    <t>Table 1 - Office</t>
  </si>
  <si>
    <t xml:space="preserve">Electricity consumption for lighting </t>
  </si>
  <si>
    <t xml:space="preserve">Electricity consumption for air conditioning </t>
  </si>
  <si>
    <t>Electricity consumption for office equipment and other purposes</t>
  </si>
  <si>
    <t xml:space="preserve">Water consumption (for drinking, cleaning, flushing) </t>
  </si>
  <si>
    <t xml:space="preserve">Consumption of papers </t>
  </si>
  <si>
    <t>Consumption of cartridges for printers, copies, fax machines</t>
  </si>
  <si>
    <t xml:space="preserve">Use/release  of CFC substances (e.g. refrigerants for air conditioning units) </t>
  </si>
  <si>
    <t>Domestic wastewater discharge (from pantry, flushing) to foul sewers</t>
  </si>
  <si>
    <t xml:space="preserve">Release of ozone from photocopiers and laser printers </t>
  </si>
  <si>
    <t>Disposal of waste (general refuse)</t>
  </si>
  <si>
    <t xml:space="preserve">Disposal of toner cartridges </t>
  </si>
  <si>
    <t>Disposal of batteries</t>
  </si>
  <si>
    <t>Disposal of recyclable waste (paper, plastic, aluminium cans)</t>
  </si>
  <si>
    <t>Pest control - use of insecticide by subcontractor</t>
  </si>
  <si>
    <t>x</t>
  </si>
  <si>
    <t>SC-01</t>
  </si>
  <si>
    <t>SC-02</t>
  </si>
  <si>
    <t>SC-03</t>
  </si>
  <si>
    <t>SC-04</t>
  </si>
  <si>
    <t>SC-05</t>
  </si>
  <si>
    <t>Evaluation of Suppliers and Contractors</t>
  </si>
  <si>
    <t>EI-01</t>
  </si>
  <si>
    <t>EI-02</t>
  </si>
  <si>
    <t>EI-03</t>
  </si>
  <si>
    <t>EP-05</t>
  </si>
  <si>
    <t>EI-04</t>
  </si>
  <si>
    <t>HONG KONG GREEN ELECTRONIC ASSEMBLY COMPANY</t>
  </si>
  <si>
    <t>Stanley Chan</t>
  </si>
  <si>
    <t>(EMR)</t>
  </si>
  <si>
    <t>K.Y. Ko</t>
  </si>
  <si>
    <t>Chief Executive Officer</t>
  </si>
  <si>
    <t>HKGEAC</t>
  </si>
  <si>
    <t>/</t>
  </si>
  <si>
    <t>A</t>
  </si>
  <si>
    <t>B</t>
  </si>
  <si>
    <t>C</t>
  </si>
  <si>
    <t>D</t>
  </si>
  <si>
    <t>E</t>
  </si>
  <si>
    <t>Noise from Cutting</t>
  </si>
  <si>
    <t>Electricity Consumption</t>
  </si>
  <si>
    <t>Water Consumption</t>
  </si>
  <si>
    <t>Paper Consumption</t>
  </si>
  <si>
    <t>Noise from Riveting</t>
  </si>
  <si>
    <t>Noise from Air Compressor</t>
  </si>
  <si>
    <t>Noise from Loading Test</t>
  </si>
  <si>
    <t>Chemical Spillage and Leakage</t>
  </si>
  <si>
    <t>Total Score</t>
  </si>
  <si>
    <t>Use of chemicals</t>
  </si>
  <si>
    <t>Air Emission from Printing</t>
  </si>
  <si>
    <t>Disposal of Lubricant</t>
  </si>
  <si>
    <t>M</t>
  </si>
  <si>
    <t>Production Activity</t>
  </si>
  <si>
    <t>EI-07</t>
  </si>
  <si>
    <t>EI-06</t>
  </si>
  <si>
    <t>PA-02</t>
  </si>
  <si>
    <t>PA-03</t>
  </si>
  <si>
    <t>PA-04</t>
  </si>
  <si>
    <t>PA-06</t>
  </si>
  <si>
    <t>PA-07</t>
  </si>
  <si>
    <t>PA-08</t>
  </si>
  <si>
    <t>PA-09</t>
  </si>
  <si>
    <t>PA-10</t>
  </si>
  <si>
    <t>PA-11</t>
  </si>
  <si>
    <t>PA-12</t>
  </si>
  <si>
    <t>PA-13</t>
  </si>
  <si>
    <t>PA-14</t>
  </si>
  <si>
    <t>PA-15</t>
  </si>
  <si>
    <t>PA-16</t>
  </si>
  <si>
    <t>PA-17</t>
  </si>
  <si>
    <t>PA-18</t>
  </si>
  <si>
    <t>PA-19</t>
  </si>
  <si>
    <t>PA-20</t>
  </si>
  <si>
    <t>PA-21</t>
  </si>
  <si>
    <t>PA-22</t>
  </si>
  <si>
    <t>PA-01</t>
  </si>
  <si>
    <t>PA-23</t>
  </si>
  <si>
    <t>Use of solvent (contained chlorine)</t>
  </si>
  <si>
    <t>Building maintenance</t>
  </si>
  <si>
    <t>Logistic contractors</t>
  </si>
  <si>
    <t>SC-06</t>
  </si>
  <si>
    <t>SC-07</t>
  </si>
  <si>
    <t>Exhaust Emission from Vehicles (Contractors)</t>
  </si>
  <si>
    <t>Noise from Vehicles (Contractors)</t>
  </si>
  <si>
    <t>Relevant Legislation</t>
  </si>
  <si>
    <t>OF-01</t>
  </si>
  <si>
    <t>OF-02</t>
  </si>
  <si>
    <t>OF-03</t>
  </si>
  <si>
    <t>OF-04</t>
  </si>
  <si>
    <t>OF-05</t>
  </si>
  <si>
    <t>OF-06</t>
  </si>
  <si>
    <t>OF-07</t>
  </si>
  <si>
    <t>OF-08</t>
  </si>
  <si>
    <t>OF-09</t>
  </si>
  <si>
    <t>B1, B4, B5</t>
  </si>
  <si>
    <t>B1, B2, B3</t>
  </si>
  <si>
    <t>D1, D2</t>
  </si>
  <si>
    <t>First issue</t>
  </si>
  <si>
    <t xml:space="preserve"> - - </t>
  </si>
  <si>
    <r>
      <t xml:space="preserve">Revision No. : </t>
    </r>
    <r>
      <rPr>
        <b/>
        <sz val="14"/>
        <color indexed="10"/>
        <rFont val="Arial"/>
        <family val="2"/>
      </rPr>
      <t>1</t>
    </r>
  </si>
  <si>
    <r>
      <t xml:space="preserve">Reviewed and Approved by : </t>
    </r>
    <r>
      <rPr>
        <sz val="10"/>
        <color indexed="10"/>
        <rFont val="Arial"/>
        <family val="2"/>
      </rPr>
      <t>K.Y. Ko</t>
    </r>
  </si>
  <si>
    <t>Disposal of food waste</t>
  </si>
  <si>
    <t>On-site installation/maintenance contractors</t>
  </si>
  <si>
    <t>Chemical suppliers</t>
  </si>
  <si>
    <t>Office / facility cleaning contractors</t>
  </si>
  <si>
    <t>Waste collectors</t>
  </si>
  <si>
    <t>VOC emission</t>
  </si>
  <si>
    <t>Disposal of general refuse</t>
  </si>
  <si>
    <t>Disposal of battery</t>
  </si>
  <si>
    <t>Disposal of chemical waste</t>
  </si>
  <si>
    <t>Leakage of Refrigerant</t>
  </si>
  <si>
    <t>Potential fire</t>
  </si>
  <si>
    <t>OF) Office Activities</t>
  </si>
  <si>
    <t>SC) Evaluation of Suppliers and Contractors</t>
  </si>
  <si>
    <t>Table 2 – Production Activities</t>
  </si>
  <si>
    <r>
      <t>Revision Number :</t>
    </r>
    <r>
      <rPr>
        <sz val="10"/>
        <color indexed="10"/>
        <rFont val="Arial"/>
        <family val="2"/>
      </rPr>
      <t xml:space="preserve"> 1</t>
    </r>
  </si>
  <si>
    <t>Evaluation of Significance</t>
  </si>
  <si>
    <t>Procedure Number : EAR-01</t>
  </si>
  <si>
    <t>Potential Environmental Impacts</t>
  </si>
  <si>
    <t>Potential Environmental Impacts</t>
  </si>
  <si>
    <t>A5. A6, A11</t>
  </si>
  <si>
    <t>A9, A12</t>
  </si>
  <si>
    <t>C1, E2 - E4</t>
  </si>
  <si>
    <t>C1</t>
  </si>
  <si>
    <t>C1 - C5</t>
  </si>
  <si>
    <t>A1, A4</t>
  </si>
  <si>
    <t>A1, A3, A7, A8</t>
  </si>
  <si>
    <t>A5, A6</t>
  </si>
  <si>
    <t>PA-05</t>
  </si>
  <si>
    <t>Air Emission from Soldering and Oven</t>
  </si>
  <si>
    <t>C1</t>
  </si>
  <si>
    <t>Disposal of fluorescent lamp</t>
  </si>
  <si>
    <t>SC-08</t>
  </si>
  <si>
    <t>SC-09</t>
  </si>
  <si>
    <t>SC-10</t>
  </si>
  <si>
    <t>Electronic parts suppliers</t>
  </si>
  <si>
    <t>Plastic material suppliers</t>
  </si>
  <si>
    <t>Packaging material suppliers</t>
  </si>
  <si>
    <t>F2</t>
  </si>
  <si>
    <t>F3</t>
  </si>
  <si>
    <t>F2</t>
  </si>
  <si>
    <t>Packaging</t>
  </si>
  <si>
    <t>PA-24</t>
  </si>
  <si>
    <t>Disposal of rejected / damaged products</t>
  </si>
  <si>
    <t>x</t>
  </si>
  <si>
    <t>C1</t>
  </si>
  <si>
    <t>EI-05</t>
  </si>
  <si>
    <t>P-01</t>
  </si>
  <si>
    <t>P-02</t>
  </si>
  <si>
    <t>Disposal of packaging materials</t>
  </si>
  <si>
    <t>Use of packaging materials (e.g. bubble wrap, carton boxes)</t>
  </si>
  <si>
    <t xml:space="preserve">Note: </t>
  </si>
  <si>
    <t xml:space="preserve">The environmental aspect (EA) tables are presented in the order of office activities as the first item because: </t>
  </si>
  <si>
    <t xml:space="preserve">1) this arrangement is a well-accepted and common practice for EMS professionals to prepare the EA register </t>
  </si>
  <si>
    <t>2) the EAs for office acitvities are applicable to all staff, which is important for promoting staff awareness</t>
  </si>
  <si>
    <t>However, the significant EAs (SEAs) for production processes would normally be the most important area to address relevant operational controls</t>
  </si>
  <si>
    <t>Waste Management</t>
  </si>
  <si>
    <t>E1</t>
  </si>
  <si>
    <t>A2, A10</t>
  </si>
  <si>
    <t>EI-07, O&amp;T-2006-1</t>
  </si>
  <si>
    <t>EI-07, O&amp;T-2006-2</t>
  </si>
  <si>
    <t>EI-07, O&amp;T-2006-5</t>
  </si>
  <si>
    <t>EI-08, O&amp;T-2006-3</t>
  </si>
  <si>
    <t>EI-01, EI-07, O&amp;T-2006-1</t>
  </si>
  <si>
    <t>EI-01, EI-07, O&amp;T-2006-2</t>
  </si>
  <si>
    <t>EI-01, O&amp;T-2006-5</t>
  </si>
  <si>
    <t>Date : 01-01-2006</t>
  </si>
  <si>
    <r>
      <t>Date :</t>
    </r>
    <r>
      <rPr>
        <b/>
        <sz val="14"/>
        <color indexed="10"/>
        <rFont val="Arial"/>
        <family val="2"/>
      </rPr>
      <t xml:space="preserve"> 01 – 01 – 2006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</si>
</sst>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HK$&quot;#,##0_);\(&quot;HK$&quot;#,##0\)"/>
    <numFmt numFmtId="183" formatCode="&quot;HK$&quot;#,##0_);[Red]\(&quot;HK$&quot;#,##0\)"/>
    <numFmt numFmtId="184" formatCode="&quot;HK$&quot;#,##0.00_);\(&quot;HK$&quot;#,##0.00\)"/>
    <numFmt numFmtId="185" formatCode="&quot;HK$&quot;#,##0.00_);[Red]\(&quot;HK$&quot;#,##0.00\)"/>
    <numFmt numFmtId="186" formatCode="_(&quot;HK$&quot;* #,##0_);_(&quot;HK$&quot;* \(#,##0\);_(&quot;HK$&quot;* &quot;-&quot;_);_(@_)"/>
    <numFmt numFmtId="187" formatCode="_(&quot;HK$&quot;* #,##0.00_);_(&quot;HK$&quot;* \(#,##0.00\);_(&quot;HK$&quot;* &quot;-&quot;??_);_(@_)"/>
    <numFmt numFmtId="188" formatCode="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27">
    <font>
      <sz val="11"/>
      <name val="Arial"/>
      <family val="2"/>
    </font>
    <font>
      <sz val="9"/>
      <name val="細明體"/>
      <family val="3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color indexed="10"/>
      <name val="Arial Narrow"/>
      <family val="2"/>
    </font>
    <font>
      <sz val="9"/>
      <name val="新細明體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24"/>
      <color indexed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color indexed="10"/>
      <name val="Arial"/>
      <family val="2"/>
    </font>
    <font>
      <u val="single"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61">
    <xf numFmtId="0" fontId="0" fillId="0" borderId="0" xfId="0" applyAlignment="1">
      <alignment/>
    </xf>
    <xf numFmtId="0" fontId="4" fillId="0" borderId="1" xfId="23" applyFont="1" applyFill="1" applyBorder="1" applyAlignment="1">
      <alignment horizontal="center" wrapText="1"/>
      <protection/>
    </xf>
    <xf numFmtId="0" fontId="4" fillId="0" borderId="2" xfId="23" applyFont="1" applyFill="1" applyBorder="1" applyAlignment="1">
      <alignment wrapText="1"/>
      <protection/>
    </xf>
    <xf numFmtId="49" fontId="4" fillId="0" borderId="3" xfId="23" applyNumberFormat="1" applyFont="1" applyFill="1" applyBorder="1" applyAlignment="1">
      <alignment horizontal="center" wrapText="1"/>
      <protection/>
    </xf>
    <xf numFmtId="0" fontId="4" fillId="0" borderId="4" xfId="23" applyFont="1" applyFill="1" applyBorder="1" applyAlignment="1">
      <alignment horizontal="center" wrapText="1"/>
      <protection/>
    </xf>
    <xf numFmtId="0" fontId="4" fillId="2" borderId="5" xfId="23" applyFont="1" applyFill="1" applyBorder="1" applyAlignment="1">
      <alignment vertical="top"/>
      <protection/>
    </xf>
    <xf numFmtId="0" fontId="4" fillId="2" borderId="5" xfId="0" applyFont="1" applyFill="1" applyBorder="1" applyAlignment="1">
      <alignment horizontal="center" vertical="top"/>
    </xf>
    <xf numFmtId="0" fontId="3" fillId="2" borderId="5" xfId="23" applyFont="1" applyFill="1" applyBorder="1" applyAlignment="1">
      <alignment horizontal="center" vertical="top"/>
      <protection/>
    </xf>
    <xf numFmtId="0" fontId="3" fillId="2" borderId="6" xfId="23" applyFont="1" applyFill="1" applyBorder="1" applyAlignment="1">
      <alignment vertical="top"/>
      <protection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Continuous"/>
    </xf>
    <xf numFmtId="0" fontId="4" fillId="0" borderId="7" xfId="23" applyFont="1" applyFill="1" applyBorder="1" applyAlignment="1">
      <alignment horizontal="centerContinuous" wrapText="1"/>
      <protection/>
    </xf>
    <xf numFmtId="0" fontId="4" fillId="0" borderId="5" xfId="23" applyFont="1" applyFill="1" applyBorder="1" applyAlignment="1">
      <alignment horizontal="centerContinuous" wrapText="1"/>
      <protection/>
    </xf>
    <xf numFmtId="0" fontId="4" fillId="0" borderId="6" xfId="23" applyFont="1" applyFill="1" applyBorder="1" applyAlignment="1">
      <alignment horizontal="centerContinuous" wrapText="1"/>
      <protection/>
    </xf>
    <xf numFmtId="0" fontId="5" fillId="0" borderId="4" xfId="0" applyFont="1" applyFill="1" applyBorder="1" applyAlignment="1">
      <alignment horizontal="center" textRotation="90" wrapText="1"/>
    </xf>
    <xf numFmtId="11" fontId="3" fillId="0" borderId="0" xfId="0" applyNumberFormat="1" applyFont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23" applyFont="1" applyAlignment="1">
      <alignment vertical="top"/>
      <protection/>
    </xf>
    <xf numFmtId="0" fontId="3" fillId="0" borderId="0" xfId="0" applyFont="1" applyAlignment="1">
      <alignment/>
    </xf>
    <xf numFmtId="11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23" applyFont="1" applyAlignment="1">
      <alignment vertical="top"/>
      <protection/>
    </xf>
    <xf numFmtId="0" fontId="6" fillId="2" borderId="7" xfId="23" applyFont="1" applyFill="1" applyBorder="1" applyAlignment="1">
      <alignment vertical="top"/>
      <protection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10" fillId="0" borderId="0" xfId="0" applyFont="1" applyAlignment="1">
      <alignment horizontal="centerContinuous" vertical="top" wrapText="1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Continuous" vertical="top" wrapText="1"/>
    </xf>
    <xf numFmtId="0" fontId="8" fillId="0" borderId="0" xfId="0" applyFont="1" applyAlignment="1">
      <alignment horizontal="centerContinuous" vertical="top" wrapText="1"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 vertical="top" wrapText="1"/>
    </xf>
    <xf numFmtId="0" fontId="1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Alignment="1">
      <alignment vertical="top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9" xfId="0" applyBorder="1" applyAlignment="1">
      <alignment horizontal="centerContinuous"/>
    </xf>
    <xf numFmtId="0" fontId="0" fillId="0" borderId="8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16" fillId="0" borderId="0" xfId="0" applyFont="1" applyBorder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3" fillId="0" borderId="0" xfId="0" applyFont="1" applyAlignment="1">
      <alignment wrapText="1"/>
    </xf>
    <xf numFmtId="0" fontId="4" fillId="0" borderId="3" xfId="23" applyFont="1" applyFill="1" applyBorder="1" applyAlignment="1">
      <alignment horizontal="center" wrapText="1"/>
      <protection/>
    </xf>
    <xf numFmtId="0" fontId="4" fillId="2" borderId="9" xfId="23" applyFont="1" applyFill="1" applyBorder="1" applyAlignment="1">
      <alignment horizontal="center" vertical="top"/>
      <protection/>
    </xf>
    <xf numFmtId="0" fontId="6" fillId="2" borderId="10" xfId="23" applyFont="1" applyFill="1" applyBorder="1" applyAlignment="1">
      <alignment vertical="top"/>
      <protection/>
    </xf>
    <xf numFmtId="0" fontId="4" fillId="2" borderId="9" xfId="23" applyFont="1" applyFill="1" applyBorder="1" applyAlignment="1">
      <alignment vertical="top" wrapText="1"/>
      <protection/>
    </xf>
    <xf numFmtId="0" fontId="4" fillId="2" borderId="9" xfId="0" applyFont="1" applyFill="1" applyBorder="1" applyAlignment="1">
      <alignment horizontal="center" vertical="top"/>
    </xf>
    <xf numFmtId="0" fontId="3" fillId="2" borderId="9" xfId="23" applyFont="1" applyFill="1" applyBorder="1" applyAlignment="1">
      <alignment horizontal="center" vertical="top"/>
      <protection/>
    </xf>
    <xf numFmtId="0" fontId="2" fillId="0" borderId="6" xfId="0" applyFont="1" applyBorder="1" applyAlignment="1">
      <alignment horizontal="centerContinuous"/>
    </xf>
    <xf numFmtId="0" fontId="20" fillId="0" borderId="9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9" xfId="0" applyFont="1" applyBorder="1" applyAlignment="1">
      <alignment/>
    </xf>
    <xf numFmtId="14" fontId="20" fillId="0" borderId="3" xfId="0" applyNumberFormat="1" applyFont="1" applyBorder="1" applyAlignment="1">
      <alignment horizontal="justify" vertical="top" wrapText="1"/>
    </xf>
    <xf numFmtId="0" fontId="20" fillId="0" borderId="4" xfId="0" applyFont="1" applyBorder="1" applyAlignment="1">
      <alignment horizontal="justify" vertical="top" wrapText="1"/>
    </xf>
    <xf numFmtId="49" fontId="20" fillId="0" borderId="4" xfId="0" applyNumberFormat="1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4" xfId="0" applyFont="1" applyBorder="1" applyAlignment="1">
      <alignment horizontal="center" textRotation="90" wrapText="1"/>
    </xf>
    <xf numFmtId="0" fontId="23" fillId="2" borderId="5" xfId="23" applyFont="1" applyFill="1" applyBorder="1" applyAlignment="1">
      <alignment horizontal="center" vertical="top"/>
      <protection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2" borderId="5" xfId="0" applyFont="1" applyFill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24" fillId="0" borderId="29" xfId="0" applyFont="1" applyBorder="1" applyAlignment="1">
      <alignment horizontal="center" wrapText="1"/>
    </xf>
    <xf numFmtId="0" fontId="24" fillId="0" borderId="17" xfId="0" applyFont="1" applyFill="1" applyBorder="1" applyAlignment="1">
      <alignment vertical="top"/>
    </xf>
    <xf numFmtId="0" fontId="24" fillId="0" borderId="17" xfId="23" applyFont="1" applyBorder="1" applyAlignment="1">
      <alignment vertical="center" wrapText="1"/>
      <protection/>
    </xf>
    <xf numFmtId="0" fontId="24" fillId="0" borderId="17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/>
    </xf>
    <xf numFmtId="0" fontId="24" fillId="0" borderId="17" xfId="23" applyFont="1" applyBorder="1" applyAlignment="1">
      <alignment horizontal="center" vertical="top" wrapText="1"/>
      <protection/>
    </xf>
    <xf numFmtId="0" fontId="24" fillId="0" borderId="21" xfId="0" applyFont="1" applyFill="1" applyBorder="1" applyAlignment="1">
      <alignment vertical="top"/>
    </xf>
    <xf numFmtId="0" fontId="24" fillId="0" borderId="21" xfId="23" applyFont="1" applyBorder="1" applyAlignment="1">
      <alignment vertical="center" wrapText="1"/>
      <protection/>
    </xf>
    <xf numFmtId="0" fontId="24" fillId="0" borderId="21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/>
    </xf>
    <xf numFmtId="0" fontId="24" fillId="0" borderId="21" xfId="23" applyFont="1" applyBorder="1" applyAlignment="1">
      <alignment horizontal="center" vertical="top" wrapText="1"/>
      <protection/>
    </xf>
    <xf numFmtId="0" fontId="24" fillId="0" borderId="21" xfId="23" applyFont="1" applyBorder="1" applyAlignment="1">
      <alignment horizontal="center" vertical="top"/>
      <protection/>
    </xf>
    <xf numFmtId="0" fontId="24" fillId="0" borderId="21" xfId="0" applyFont="1" applyFill="1" applyBorder="1" applyAlignment="1">
      <alignment vertical="top" wrapText="1"/>
    </xf>
    <xf numFmtId="0" fontId="24" fillId="0" borderId="21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/>
    </xf>
    <xf numFmtId="0" fontId="24" fillId="0" borderId="21" xfId="23" applyFont="1" applyBorder="1" applyAlignment="1">
      <alignment vertical="center"/>
      <protection/>
    </xf>
    <xf numFmtId="0" fontId="24" fillId="0" borderId="21" xfId="0" applyFont="1" applyBorder="1" applyAlignment="1">
      <alignment horizontal="center"/>
    </xf>
    <xf numFmtId="0" fontId="24" fillId="0" borderId="21" xfId="0" applyFont="1" applyBorder="1" applyAlignment="1">
      <alignment vertical="top" wrapText="1"/>
    </xf>
    <xf numFmtId="0" fontId="24" fillId="0" borderId="21" xfId="23" applyFont="1" applyFill="1" applyBorder="1" applyAlignment="1">
      <alignment vertical="center" wrapText="1"/>
      <protection/>
    </xf>
    <xf numFmtId="0" fontId="24" fillId="0" borderId="25" xfId="0" applyFont="1" applyFill="1" applyBorder="1" applyAlignment="1">
      <alignment vertical="top"/>
    </xf>
    <xf numFmtId="0" fontId="24" fillId="0" borderId="25" xfId="23" applyFont="1" applyFill="1" applyBorder="1" applyAlignment="1">
      <alignment vertical="center" wrapText="1"/>
      <protection/>
    </xf>
    <xf numFmtId="0" fontId="24" fillId="0" borderId="25" xfId="0" applyFont="1" applyBorder="1" applyAlignment="1">
      <alignment horizontal="center"/>
    </xf>
    <xf numFmtId="0" fontId="24" fillId="0" borderId="30" xfId="0" applyFont="1" applyBorder="1" applyAlignment="1">
      <alignment horizontal="center" wrapText="1"/>
    </xf>
    <xf numFmtId="0" fontId="25" fillId="0" borderId="25" xfId="0" applyFont="1" applyBorder="1" applyAlignment="1">
      <alignment horizontal="center"/>
    </xf>
    <xf numFmtId="0" fontId="24" fillId="0" borderId="25" xfId="23" applyFont="1" applyBorder="1" applyAlignment="1">
      <alignment horizontal="center" vertical="top" wrapText="1"/>
      <protection/>
    </xf>
    <xf numFmtId="0" fontId="23" fillId="2" borderId="5" xfId="23" applyFont="1" applyFill="1" applyBorder="1" applyAlignment="1">
      <alignment vertical="top"/>
      <protection/>
    </xf>
    <xf numFmtId="0" fontId="23" fillId="2" borderId="5" xfId="0" applyFont="1" applyFill="1" applyBorder="1" applyAlignment="1">
      <alignment horizontal="center" vertical="top"/>
    </xf>
    <xf numFmtId="0" fontId="25" fillId="2" borderId="5" xfId="0" applyFont="1" applyFill="1" applyBorder="1" applyAlignment="1">
      <alignment horizontal="center"/>
    </xf>
    <xf numFmtId="0" fontId="24" fillId="2" borderId="6" xfId="23" applyFont="1" applyFill="1" applyBorder="1" applyAlignment="1">
      <alignment vertical="top"/>
      <protection/>
    </xf>
    <xf numFmtId="0" fontId="24" fillId="0" borderId="29" xfId="0" applyFont="1" applyFill="1" applyBorder="1" applyAlignment="1">
      <alignment vertical="top"/>
    </xf>
    <xf numFmtId="0" fontId="24" fillId="0" borderId="29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/>
    </xf>
    <xf numFmtId="0" fontId="24" fillId="0" borderId="29" xfId="23" applyFont="1" applyBorder="1" applyAlignment="1">
      <alignment horizontal="center" vertical="top" wrapText="1"/>
      <protection/>
    </xf>
    <xf numFmtId="0" fontId="22" fillId="0" borderId="19" xfId="0" applyFont="1" applyBorder="1" applyAlignment="1">
      <alignment/>
    </xf>
    <xf numFmtId="0" fontId="24" fillId="0" borderId="21" xfId="0" applyFont="1" applyBorder="1" applyAlignment="1">
      <alignment vertical="center" wrapText="1"/>
    </xf>
    <xf numFmtId="0" fontId="22" fillId="0" borderId="19" xfId="23" applyFont="1" applyBorder="1" applyAlignment="1">
      <alignment horizontal="center" vertical="top"/>
      <protection/>
    </xf>
    <xf numFmtId="0" fontId="24" fillId="0" borderId="25" xfId="0" applyFont="1" applyBorder="1" applyAlignment="1">
      <alignment horizontal="center" vertical="top" wrapText="1"/>
    </xf>
    <xf numFmtId="0" fontId="22" fillId="0" borderId="23" xfId="0" applyFont="1" applyBorder="1" applyAlignment="1">
      <alignment/>
    </xf>
    <xf numFmtId="0" fontId="24" fillId="0" borderId="17" xfId="0" applyFont="1" applyFill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4" fillId="0" borderId="21" xfId="0" applyFont="1" applyBorder="1" applyAlignment="1">
      <alignment wrapText="1"/>
    </xf>
    <xf numFmtId="0" fontId="24" fillId="0" borderId="21" xfId="23" applyFont="1" applyFill="1" applyBorder="1" applyAlignment="1">
      <alignment horizontal="center" vertical="top"/>
      <protection/>
    </xf>
    <xf numFmtId="0" fontId="24" fillId="0" borderId="21" xfId="23" applyFont="1" applyFill="1" applyBorder="1" applyAlignment="1">
      <alignment horizontal="center" vertical="top" wrapText="1"/>
      <protection/>
    </xf>
    <xf numFmtId="0" fontId="23" fillId="0" borderId="21" xfId="0" applyFont="1" applyFill="1" applyBorder="1" applyAlignment="1">
      <alignment horizontal="center" vertical="top"/>
    </xf>
    <xf numFmtId="0" fontId="24" fillId="0" borderId="31" xfId="23" applyFont="1" applyFill="1" applyBorder="1" applyAlignment="1">
      <alignment horizontal="center" vertical="top"/>
      <protection/>
    </xf>
    <xf numFmtId="0" fontId="24" fillId="0" borderId="25" xfId="0" applyFont="1" applyFill="1" applyBorder="1" applyAlignment="1">
      <alignment vertical="top" wrapText="1"/>
    </xf>
    <xf numFmtId="0" fontId="24" fillId="0" borderId="25" xfId="0" applyFont="1" applyBorder="1" applyAlignment="1">
      <alignment vertical="top" wrapText="1"/>
    </xf>
    <xf numFmtId="0" fontId="24" fillId="0" borderId="25" xfId="0" applyFont="1" applyFill="1" applyBorder="1" applyAlignment="1">
      <alignment horizontal="center" vertical="top"/>
    </xf>
    <xf numFmtId="0" fontId="24" fillId="0" borderId="25" xfId="23" applyFont="1" applyFill="1" applyBorder="1" applyAlignment="1">
      <alignment horizontal="center" vertical="top" wrapText="1"/>
      <protection/>
    </xf>
    <xf numFmtId="0" fontId="23" fillId="2" borderId="9" xfId="23" applyFont="1" applyFill="1" applyBorder="1" applyAlignment="1">
      <alignment horizontal="center" vertical="top"/>
      <protection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/>
    </xf>
    <xf numFmtId="0" fontId="4" fillId="0" borderId="7" xfId="0" applyFont="1" applyFill="1" applyBorder="1" applyAlignment="1">
      <alignment horizontal="centerContinuous" wrapText="1"/>
    </xf>
    <xf numFmtId="0" fontId="22" fillId="3" borderId="0" xfId="0" applyFont="1" applyFill="1" applyAlignment="1">
      <alignment vertical="top"/>
    </xf>
    <xf numFmtId="0" fontId="22" fillId="3" borderId="0" xfId="0" applyFont="1" applyFill="1" applyAlignment="1">
      <alignment/>
    </xf>
    <xf numFmtId="0" fontId="22" fillId="3" borderId="0" xfId="0" applyFont="1" applyFill="1" applyAlignment="1">
      <alignment wrapText="1"/>
    </xf>
    <xf numFmtId="0" fontId="24" fillId="0" borderId="19" xfId="0" applyFont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22" fillId="3" borderId="0" xfId="0" applyFont="1" applyFill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4" fillId="0" borderId="1" xfId="22" applyFont="1" applyFill="1" applyBorder="1" applyAlignment="1">
      <alignment horizontal="center" wrapText="1"/>
      <protection/>
    </xf>
    <xf numFmtId="0" fontId="4" fillId="0" borderId="3" xfId="22" applyFont="1" applyFill="1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一般_EA_register_NECSO_00" xfId="22"/>
    <cellStyle name="一般_EA_register_NECSO_Office_00_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0">
      <selection activeCell="B15" sqref="B15"/>
    </sheetView>
  </sheetViews>
  <sheetFormatPr defaultColWidth="9.00390625" defaultRowHeight="14.25"/>
  <cols>
    <col min="1" max="1" width="10.00390625" style="25" customWidth="1"/>
    <col min="2" max="2" width="28.125" style="25" customWidth="1"/>
    <col min="3" max="3" width="12.50390625" style="25" customWidth="1"/>
    <col min="4" max="4" width="13.75390625" style="25" customWidth="1"/>
    <col min="5" max="5" width="15.00390625" style="25" customWidth="1"/>
    <col min="6" max="16384" width="9.00390625" style="25" customWidth="1"/>
  </cols>
  <sheetData>
    <row r="1" spans="1:5" ht="13.5">
      <c r="A1" s="26"/>
      <c r="B1"/>
      <c r="C1"/>
      <c r="D1"/>
      <c r="E1"/>
    </row>
    <row r="2" spans="1:5" ht="60">
      <c r="A2" s="32" t="s">
        <v>72</v>
      </c>
      <c r="B2" s="33"/>
      <c r="C2" s="33"/>
      <c r="D2" s="33"/>
      <c r="E2" s="33"/>
    </row>
    <row r="3" spans="1:5" ht="30">
      <c r="A3" s="32"/>
      <c r="B3" s="33"/>
      <c r="C3" s="33"/>
      <c r="D3" s="33"/>
      <c r="E3" s="33"/>
    </row>
    <row r="4" spans="1:5" ht="13.5">
      <c r="A4" s="27"/>
      <c r="B4"/>
      <c r="C4"/>
      <c r="D4"/>
      <c r="E4"/>
    </row>
    <row r="5" spans="1:5" ht="30">
      <c r="A5" s="152" t="s">
        <v>42</v>
      </c>
      <c r="B5" s="152"/>
      <c r="C5" s="152"/>
      <c r="D5" s="152"/>
      <c r="E5" s="152"/>
    </row>
    <row r="6" spans="1:5" ht="24">
      <c r="A6" s="34"/>
      <c r="B6" s="33"/>
      <c r="C6" s="33"/>
      <c r="D6" s="33"/>
      <c r="E6" s="33"/>
    </row>
    <row r="7" spans="1:5" ht="24">
      <c r="A7" s="151" t="s">
        <v>43</v>
      </c>
      <c r="B7" s="151"/>
      <c r="C7" s="151"/>
      <c r="D7" s="151"/>
      <c r="E7" s="151"/>
    </row>
    <row r="8" spans="1:5" ht="24">
      <c r="A8" s="34"/>
      <c r="B8" s="33"/>
      <c r="C8" s="33"/>
      <c r="D8" s="33"/>
      <c r="E8" s="33"/>
    </row>
    <row r="9" spans="1:5" ht="24">
      <c r="A9" s="34"/>
      <c r="B9" s="33"/>
      <c r="C9" s="33"/>
      <c r="D9" s="33"/>
      <c r="E9" s="33"/>
    </row>
    <row r="10" spans="1:5" ht="24">
      <c r="A10" s="34"/>
      <c r="B10" s="33"/>
      <c r="C10" s="33"/>
      <c r="D10" s="33"/>
      <c r="E10" s="33"/>
    </row>
    <row r="11" spans="1:5" ht="13.5">
      <c r="A11" s="35"/>
      <c r="B11" s="33"/>
      <c r="C11" s="33"/>
      <c r="D11" s="33"/>
      <c r="E11" s="33"/>
    </row>
    <row r="12" spans="1:5" ht="17.25">
      <c r="A12" s="153" t="s">
        <v>144</v>
      </c>
      <c r="B12" s="153"/>
      <c r="C12" s="153"/>
      <c r="D12" s="153"/>
      <c r="E12" s="153"/>
    </row>
    <row r="13" spans="1:5" ht="17.25">
      <c r="A13" s="153" t="s">
        <v>212</v>
      </c>
      <c r="B13" s="153"/>
      <c r="C13" s="153"/>
      <c r="D13" s="153"/>
      <c r="E13" s="153"/>
    </row>
    <row r="14" spans="1:5" ht="17.25">
      <c r="A14" s="36"/>
      <c r="B14" s="33"/>
      <c r="C14" s="33"/>
      <c r="D14" s="33"/>
      <c r="E14" s="33"/>
    </row>
    <row r="15" spans="1:5" ht="17.25">
      <c r="A15" s="42"/>
      <c r="B15" s="42" t="s">
        <v>34</v>
      </c>
      <c r="C15" s="63" t="s">
        <v>73</v>
      </c>
      <c r="D15" s="44"/>
      <c r="E15" s="33"/>
    </row>
    <row r="16" spans="1:5" ht="13.5">
      <c r="A16" s="43"/>
      <c r="B16" s="43"/>
      <c r="C16" s="64" t="s">
        <v>74</v>
      </c>
      <c r="D16" s="33"/>
      <c r="E16" s="33"/>
    </row>
    <row r="17" spans="1:5" ht="17.25">
      <c r="A17" s="42"/>
      <c r="B17" s="42" t="s">
        <v>35</v>
      </c>
      <c r="C17" s="65" t="s">
        <v>75</v>
      </c>
      <c r="D17" s="44"/>
      <c r="E17" s="33"/>
    </row>
    <row r="18" spans="1:5" ht="13.5">
      <c r="A18" s="40"/>
      <c r="B18" s="37"/>
      <c r="C18" s="64" t="s">
        <v>76</v>
      </c>
      <c r="D18" s="33"/>
      <c r="E18" s="33"/>
    </row>
    <row r="19" spans="1:5" ht="13.5">
      <c r="A19" s="41"/>
      <c r="B19" s="33"/>
      <c r="C19" s="33"/>
      <c r="D19" s="33"/>
      <c r="E19" s="33"/>
    </row>
    <row r="20" spans="1:5" ht="13.5">
      <c r="A20" s="41"/>
      <c r="B20" s="33"/>
      <c r="C20" s="33"/>
      <c r="D20" s="33"/>
      <c r="E20" s="33"/>
    </row>
    <row r="21" spans="1:5" ht="13.5">
      <c r="A21" s="38"/>
      <c r="B21" s="33"/>
      <c r="C21" s="33"/>
      <c r="D21" s="33"/>
      <c r="E21" s="33"/>
    </row>
    <row r="22" spans="1:5" ht="13.5">
      <c r="A22" s="39" t="s">
        <v>36</v>
      </c>
      <c r="B22" s="33"/>
      <c r="C22" s="33"/>
      <c r="D22" s="33"/>
      <c r="E22" s="33"/>
    </row>
    <row r="23" spans="1:5" ht="27">
      <c r="A23" s="28" t="s">
        <v>37</v>
      </c>
      <c r="B23" s="29" t="s">
        <v>38</v>
      </c>
      <c r="C23" s="29" t="s">
        <v>39</v>
      </c>
      <c r="D23" s="29" t="s">
        <v>40</v>
      </c>
      <c r="E23" s="29" t="s">
        <v>41</v>
      </c>
    </row>
    <row r="24" spans="1:5" s="69" customFormat="1" ht="13.5">
      <c r="A24" s="66">
        <v>38718</v>
      </c>
      <c r="B24" s="67" t="s">
        <v>142</v>
      </c>
      <c r="C24" s="68" t="s">
        <v>143</v>
      </c>
      <c r="D24" s="68" t="s">
        <v>143</v>
      </c>
      <c r="E24" s="67" t="s">
        <v>75</v>
      </c>
    </row>
    <row r="25" spans="1:5" ht="13.5">
      <c r="A25" s="30"/>
      <c r="B25" s="31"/>
      <c r="C25" s="31"/>
      <c r="D25" s="31"/>
      <c r="E25" s="31"/>
    </row>
    <row r="26" spans="1:5" ht="13.5">
      <c r="A26" s="30"/>
      <c r="B26" s="31"/>
      <c r="C26" s="31"/>
      <c r="D26" s="31"/>
      <c r="E26" s="31"/>
    </row>
    <row r="27" spans="1:5" ht="13.5">
      <c r="A27" s="30"/>
      <c r="B27" s="31"/>
      <c r="C27" s="31"/>
      <c r="D27" s="31"/>
      <c r="E27" s="31"/>
    </row>
    <row r="28" spans="1:5" ht="13.5">
      <c r="A28" s="30"/>
      <c r="B28" s="31"/>
      <c r="C28" s="31"/>
      <c r="D28" s="31"/>
      <c r="E28" s="31"/>
    </row>
    <row r="29" spans="1:5" ht="13.5">
      <c r="A29" s="30"/>
      <c r="B29" s="31"/>
      <c r="C29" s="31"/>
      <c r="D29" s="31"/>
      <c r="E29" s="31"/>
    </row>
    <row r="30" spans="1:5" ht="13.5">
      <c r="A30" s="30"/>
      <c r="B30" s="31"/>
      <c r="C30" s="31"/>
      <c r="D30" s="31"/>
      <c r="E30" s="31"/>
    </row>
    <row r="31" spans="1:5" ht="13.5">
      <c r="A31" s="30"/>
      <c r="B31" s="31"/>
      <c r="C31" s="31"/>
      <c r="D31" s="31"/>
      <c r="E31" s="31"/>
    </row>
    <row r="32" spans="1:5" ht="13.5">
      <c r="A32" s="30"/>
      <c r="B32" s="31"/>
      <c r="C32" s="31"/>
      <c r="D32" s="31"/>
      <c r="E32" s="31"/>
    </row>
    <row r="33" spans="1:5" ht="13.5">
      <c r="A33" s="30"/>
      <c r="B33" s="31"/>
      <c r="C33" s="31"/>
      <c r="D33" s="31"/>
      <c r="E33" s="31"/>
    </row>
    <row r="34" spans="1:5" ht="13.5">
      <c r="A34" s="45"/>
      <c r="B34" s="45"/>
      <c r="C34" s="45"/>
      <c r="D34" s="45"/>
      <c r="E34" s="45"/>
    </row>
    <row r="35" spans="1:5" ht="13.5">
      <c r="A35" s="45"/>
      <c r="B35" s="45"/>
      <c r="C35" s="45"/>
      <c r="D35" s="45"/>
      <c r="E35" s="45"/>
    </row>
    <row r="36" spans="1:5" ht="13.5">
      <c r="A36" s="45"/>
      <c r="B36" s="45"/>
      <c r="C36" s="45"/>
      <c r="D36" s="45"/>
      <c r="E36" s="45"/>
    </row>
    <row r="37" spans="1:5" ht="13.5">
      <c r="A37" s="45"/>
      <c r="B37" s="45"/>
      <c r="C37" s="45"/>
      <c r="D37" s="45"/>
      <c r="E37" s="45"/>
    </row>
  </sheetData>
  <mergeCells count="4">
    <mergeCell ref="A7:E7"/>
    <mergeCell ref="A5:E5"/>
    <mergeCell ref="A12:E12"/>
    <mergeCell ref="A13:E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4">
      <selection activeCell="A13" sqref="A13:E13"/>
    </sheetView>
  </sheetViews>
  <sheetFormatPr defaultColWidth="9.00390625" defaultRowHeight="14.25"/>
  <cols>
    <col min="1" max="1" width="9.375" style="25" customWidth="1"/>
    <col min="2" max="2" width="47.25390625" style="25" customWidth="1"/>
    <col min="3" max="3" width="22.375" style="25" customWidth="1"/>
    <col min="4" max="4" width="14.625" style="25" customWidth="1"/>
    <col min="5" max="5" width="9.75390625" style="25" customWidth="1"/>
    <col min="6" max="6" width="13.50390625" style="25" customWidth="1"/>
    <col min="7" max="16384" width="9.00390625" style="25" customWidth="1"/>
  </cols>
  <sheetData>
    <row r="1" spans="1:3" ht="13.5">
      <c r="A1" s="155" t="s">
        <v>77</v>
      </c>
      <c r="B1" s="157" t="s">
        <v>42</v>
      </c>
      <c r="C1" s="51" t="s">
        <v>162</v>
      </c>
    </row>
    <row r="2" spans="1:3" ht="13.5">
      <c r="A2" s="155"/>
      <c r="B2" s="157"/>
      <c r="C2" s="51" t="s">
        <v>160</v>
      </c>
    </row>
    <row r="3" spans="1:6" s="46" customFormat="1" ht="12.75">
      <c r="A3" s="156"/>
      <c r="B3" s="158"/>
      <c r="C3" s="52" t="s">
        <v>211</v>
      </c>
      <c r="D3" s="50"/>
      <c r="E3" s="47"/>
      <c r="F3" s="50"/>
    </row>
    <row r="4" spans="1:6" s="46" customFormat="1" ht="12.75">
      <c r="A4" s="50"/>
      <c r="B4" s="47"/>
      <c r="C4" s="50"/>
      <c r="D4" s="50"/>
      <c r="E4" s="47"/>
      <c r="F4" s="50"/>
    </row>
    <row r="5" spans="1:6" s="9" customFormat="1" ht="12.75">
      <c r="A5" s="54" t="s">
        <v>44</v>
      </c>
      <c r="B5" s="54"/>
      <c r="C5" s="54"/>
      <c r="D5" s="53"/>
      <c r="E5" s="53"/>
      <c r="F5" s="53"/>
    </row>
    <row r="6" spans="1:6" s="9" customFormat="1" ht="12.75">
      <c r="A6" s="54"/>
      <c r="B6" s="54"/>
      <c r="C6" s="54"/>
      <c r="D6" s="53"/>
      <c r="E6" s="53"/>
      <c r="F6" s="53"/>
    </row>
    <row r="7" spans="1:2" s="9" customFormat="1" ht="12.75">
      <c r="A7" s="143" t="s">
        <v>45</v>
      </c>
      <c r="B7" s="48"/>
    </row>
    <row r="8" spans="1:2" s="9" customFormat="1" ht="12.75">
      <c r="A8" s="144" t="s">
        <v>157</v>
      </c>
      <c r="B8" s="49"/>
    </row>
    <row r="9" spans="1:2" s="9" customFormat="1" ht="12.75">
      <c r="A9" s="144" t="s">
        <v>158</v>
      </c>
      <c r="B9" s="48"/>
    </row>
    <row r="10" spans="1:2" s="9" customFormat="1" ht="12.75">
      <c r="A10" s="144"/>
      <c r="B10" s="48"/>
    </row>
    <row r="11" s="9" customFormat="1" ht="12.75">
      <c r="A11" s="145" t="s">
        <v>159</v>
      </c>
    </row>
    <row r="15" spans="1:3" ht="27.75" customHeight="1">
      <c r="A15" s="147" t="s">
        <v>196</v>
      </c>
      <c r="B15" s="154" t="s">
        <v>197</v>
      </c>
      <c r="C15" s="154"/>
    </row>
    <row r="16" spans="1:3" ht="25.5" customHeight="1">
      <c r="A16" s="148"/>
      <c r="B16" s="154" t="s">
        <v>198</v>
      </c>
      <c r="C16" s="154"/>
    </row>
    <row r="17" spans="1:3" ht="27.75" customHeight="1">
      <c r="A17" s="148"/>
      <c r="B17" s="154" t="s">
        <v>199</v>
      </c>
      <c r="C17" s="154"/>
    </row>
    <row r="18" spans="1:3" ht="27.75" customHeight="1">
      <c r="A18" s="149"/>
      <c r="B18" s="154" t="s">
        <v>200</v>
      </c>
      <c r="C18" s="154"/>
    </row>
  </sheetData>
  <mergeCells count="6">
    <mergeCell ref="B17:C17"/>
    <mergeCell ref="B18:C18"/>
    <mergeCell ref="A1:A3"/>
    <mergeCell ref="B1:B3"/>
    <mergeCell ref="B15:C15"/>
    <mergeCell ref="B16:C16"/>
  </mergeCells>
  <printOptions horizontalCentered="1"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C1">
      <pane ySplit="2" topLeftCell="BM15" activePane="bottomLeft" state="frozen"/>
      <selection pane="topLeft" activeCell="A13" sqref="A13:E13"/>
      <selection pane="bottomLeft" activeCell="A13" sqref="A13:E13"/>
    </sheetView>
  </sheetViews>
  <sheetFormatPr defaultColWidth="9.00390625" defaultRowHeight="14.25"/>
  <cols>
    <col min="1" max="1" width="5.625" style="9" customWidth="1"/>
    <col min="2" max="2" width="48.375" style="19" customWidth="1"/>
    <col min="3" max="9" width="2.875" style="9" bestFit="1" customWidth="1"/>
    <col min="10" max="10" width="6.25390625" style="9" customWidth="1"/>
    <col min="11" max="11" width="2.875" style="70" bestFit="1" customWidth="1"/>
    <col min="12" max="12" width="3.00390625" style="70" bestFit="1" customWidth="1"/>
    <col min="13" max="14" width="2.875" style="70" bestFit="1" customWidth="1"/>
    <col min="15" max="17" width="2.875" style="70" customWidth="1"/>
    <col min="18" max="18" width="4.25390625" style="9" bestFit="1" customWidth="1"/>
    <col min="19" max="19" width="14.125" style="9" customWidth="1"/>
    <col min="20" max="16384" width="9.00390625" style="9" customWidth="1"/>
  </cols>
  <sheetData>
    <row r="1" spans="1:19" ht="27">
      <c r="A1" s="1"/>
      <c r="B1" s="2"/>
      <c r="C1" s="146" t="s">
        <v>164</v>
      </c>
      <c r="D1" s="10"/>
      <c r="E1" s="10"/>
      <c r="F1" s="10"/>
      <c r="G1" s="10"/>
      <c r="H1" s="10"/>
      <c r="I1" s="62"/>
      <c r="J1" s="12" t="s">
        <v>11</v>
      </c>
      <c r="K1" s="11" t="s">
        <v>161</v>
      </c>
      <c r="L1" s="12"/>
      <c r="M1" s="12"/>
      <c r="N1" s="13"/>
      <c r="O1" s="13"/>
      <c r="P1" s="13"/>
      <c r="Q1" s="13"/>
      <c r="R1" s="13" t="s">
        <v>11</v>
      </c>
      <c r="S1" s="159" t="s">
        <v>7</v>
      </c>
    </row>
    <row r="2" spans="1:19" ht="75.75" customHeight="1">
      <c r="A2" s="3" t="s">
        <v>8</v>
      </c>
      <c r="B2" s="56" t="s">
        <v>9</v>
      </c>
      <c r="C2" s="14" t="s">
        <v>1</v>
      </c>
      <c r="D2" s="14" t="s">
        <v>201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129</v>
      </c>
      <c r="K2" s="71" t="s">
        <v>79</v>
      </c>
      <c r="L2" s="72" t="s">
        <v>80</v>
      </c>
      <c r="M2" s="72" t="s">
        <v>81</v>
      </c>
      <c r="N2" s="72" t="s">
        <v>82</v>
      </c>
      <c r="O2" s="73" t="s">
        <v>83</v>
      </c>
      <c r="P2" s="74" t="s">
        <v>96</v>
      </c>
      <c r="Q2" s="75" t="s">
        <v>92</v>
      </c>
      <c r="R2" s="4" t="s">
        <v>10</v>
      </c>
      <c r="S2" s="160"/>
    </row>
    <row r="3" spans="1:19" ht="13.5">
      <c r="A3" s="24" t="s">
        <v>33</v>
      </c>
      <c r="B3" s="5"/>
      <c r="C3" s="6"/>
      <c r="D3" s="6"/>
      <c r="E3" s="6"/>
      <c r="F3" s="6"/>
      <c r="G3" s="6"/>
      <c r="H3" s="6"/>
      <c r="I3" s="6"/>
      <c r="J3" s="57"/>
      <c r="K3" s="76"/>
      <c r="L3" s="76"/>
      <c r="M3" s="76"/>
      <c r="N3" s="76"/>
      <c r="O3" s="76"/>
      <c r="P3" s="76"/>
      <c r="Q3" s="76"/>
      <c r="R3" s="7"/>
      <c r="S3" s="8"/>
    </row>
    <row r="4" spans="1:19" ht="27">
      <c r="A4" s="94" t="s">
        <v>130</v>
      </c>
      <c r="B4" s="95" t="s">
        <v>46</v>
      </c>
      <c r="C4" s="96" t="s">
        <v>18</v>
      </c>
      <c r="D4" s="96"/>
      <c r="E4" s="96"/>
      <c r="F4" s="96"/>
      <c r="G4" s="96"/>
      <c r="H4" s="96"/>
      <c r="I4" s="96"/>
      <c r="J4" s="78"/>
      <c r="K4" s="77">
        <v>5</v>
      </c>
      <c r="L4" s="78" t="s">
        <v>78</v>
      </c>
      <c r="M4" s="78">
        <v>3</v>
      </c>
      <c r="N4" s="78">
        <v>2</v>
      </c>
      <c r="O4" s="79">
        <v>2</v>
      </c>
      <c r="P4" s="80">
        <v>3</v>
      </c>
      <c r="Q4" s="80">
        <f aca="true" t="shared" si="0" ref="Q4:Q22">PRODUCT(K4,P4)</f>
        <v>15</v>
      </c>
      <c r="R4" s="97" t="str">
        <f>IF(Q4&gt;14,"Y","N")</f>
        <v>Y</v>
      </c>
      <c r="S4" s="98" t="s">
        <v>208</v>
      </c>
    </row>
    <row r="5" spans="1:19" ht="27">
      <c r="A5" s="99" t="s">
        <v>131</v>
      </c>
      <c r="B5" s="100" t="s">
        <v>47</v>
      </c>
      <c r="C5" s="101" t="s">
        <v>18</v>
      </c>
      <c r="D5" s="101"/>
      <c r="E5" s="101"/>
      <c r="F5" s="101"/>
      <c r="G5" s="101"/>
      <c r="H5" s="101"/>
      <c r="I5" s="101"/>
      <c r="J5" s="82"/>
      <c r="K5" s="81">
        <v>5</v>
      </c>
      <c r="L5" s="82" t="s">
        <v>78</v>
      </c>
      <c r="M5" s="82">
        <v>3</v>
      </c>
      <c r="N5" s="82">
        <v>1</v>
      </c>
      <c r="O5" s="83">
        <v>2</v>
      </c>
      <c r="P5" s="84">
        <v>3</v>
      </c>
      <c r="Q5" s="84">
        <f t="shared" si="0"/>
        <v>15</v>
      </c>
      <c r="R5" s="102" t="str">
        <f aca="true" t="shared" si="1" ref="R5:R33">IF(Q5&gt;14,"Y","N")</f>
        <v>Y</v>
      </c>
      <c r="S5" s="103" t="s">
        <v>208</v>
      </c>
    </row>
    <row r="6" spans="1:19" ht="27">
      <c r="A6" s="99" t="s">
        <v>132</v>
      </c>
      <c r="B6" s="100" t="s">
        <v>48</v>
      </c>
      <c r="C6" s="101" t="s">
        <v>18</v>
      </c>
      <c r="D6" s="101"/>
      <c r="E6" s="101"/>
      <c r="F6" s="101"/>
      <c r="G6" s="101"/>
      <c r="H6" s="101"/>
      <c r="I6" s="101"/>
      <c r="J6" s="82"/>
      <c r="K6" s="81">
        <v>5</v>
      </c>
      <c r="L6" s="82" t="s">
        <v>78</v>
      </c>
      <c r="M6" s="82">
        <v>3</v>
      </c>
      <c r="N6" s="82">
        <v>2</v>
      </c>
      <c r="O6" s="83">
        <v>2</v>
      </c>
      <c r="P6" s="84">
        <v>3</v>
      </c>
      <c r="Q6" s="84">
        <f t="shared" si="0"/>
        <v>15</v>
      </c>
      <c r="R6" s="102" t="str">
        <f t="shared" si="1"/>
        <v>Y</v>
      </c>
      <c r="S6" s="103" t="s">
        <v>208</v>
      </c>
    </row>
    <row r="7" spans="1:19" ht="27">
      <c r="A7" s="99" t="s">
        <v>133</v>
      </c>
      <c r="B7" s="100" t="s">
        <v>49</v>
      </c>
      <c r="C7" s="101" t="s">
        <v>18</v>
      </c>
      <c r="D7" s="101"/>
      <c r="E7" s="101"/>
      <c r="F7" s="101"/>
      <c r="G7" s="101"/>
      <c r="H7" s="101"/>
      <c r="I7" s="101"/>
      <c r="J7" s="82"/>
      <c r="K7" s="81">
        <v>5</v>
      </c>
      <c r="L7" s="82">
        <v>1</v>
      </c>
      <c r="M7" s="82">
        <v>2</v>
      </c>
      <c r="N7" s="82">
        <v>1</v>
      </c>
      <c r="O7" s="83">
        <v>5</v>
      </c>
      <c r="P7" s="84">
        <v>5</v>
      </c>
      <c r="Q7" s="84">
        <f t="shared" si="0"/>
        <v>25</v>
      </c>
      <c r="R7" s="102" t="str">
        <f t="shared" si="1"/>
        <v>Y</v>
      </c>
      <c r="S7" s="103" t="s">
        <v>209</v>
      </c>
    </row>
    <row r="8" spans="1:19" ht="13.5">
      <c r="A8" s="99" t="s">
        <v>134</v>
      </c>
      <c r="B8" s="100" t="s">
        <v>50</v>
      </c>
      <c r="C8" s="104" t="s">
        <v>18</v>
      </c>
      <c r="D8" s="104"/>
      <c r="E8" s="104"/>
      <c r="F8" s="104"/>
      <c r="G8" s="104"/>
      <c r="H8" s="104"/>
      <c r="I8" s="104"/>
      <c r="J8" s="82"/>
      <c r="K8" s="81">
        <v>5</v>
      </c>
      <c r="L8" s="82" t="s">
        <v>78</v>
      </c>
      <c r="M8" s="82">
        <v>3</v>
      </c>
      <c r="N8" s="82">
        <v>2</v>
      </c>
      <c r="O8" s="83">
        <v>2</v>
      </c>
      <c r="P8" s="84">
        <v>3</v>
      </c>
      <c r="Q8" s="84">
        <f t="shared" si="0"/>
        <v>15</v>
      </c>
      <c r="R8" s="102" t="str">
        <f t="shared" si="1"/>
        <v>Y</v>
      </c>
      <c r="S8" s="103" t="s">
        <v>210</v>
      </c>
    </row>
    <row r="9" spans="1:19" ht="13.5">
      <c r="A9" s="99" t="s">
        <v>135</v>
      </c>
      <c r="B9" s="100" t="s">
        <v>19</v>
      </c>
      <c r="C9" s="104" t="s">
        <v>18</v>
      </c>
      <c r="D9" s="104"/>
      <c r="E9" s="104"/>
      <c r="F9" s="104"/>
      <c r="G9" s="104"/>
      <c r="H9" s="104"/>
      <c r="I9" s="104"/>
      <c r="J9" s="82"/>
      <c r="K9" s="81">
        <v>5</v>
      </c>
      <c r="L9" s="82" t="s">
        <v>78</v>
      </c>
      <c r="M9" s="82">
        <v>2</v>
      </c>
      <c r="N9" s="82">
        <v>2</v>
      </c>
      <c r="O9" s="83">
        <v>2</v>
      </c>
      <c r="P9" s="84">
        <v>2</v>
      </c>
      <c r="Q9" s="84">
        <f t="shared" si="0"/>
        <v>10</v>
      </c>
      <c r="R9" s="102" t="str">
        <f t="shared" si="1"/>
        <v>N</v>
      </c>
      <c r="S9" s="103"/>
    </row>
    <row r="10" spans="1:19" ht="13.5">
      <c r="A10" s="105" t="s">
        <v>136</v>
      </c>
      <c r="B10" s="100" t="s">
        <v>51</v>
      </c>
      <c r="C10" s="101" t="s">
        <v>18</v>
      </c>
      <c r="D10" s="101"/>
      <c r="E10" s="101"/>
      <c r="F10" s="101"/>
      <c r="G10" s="101"/>
      <c r="H10" s="101"/>
      <c r="I10" s="101"/>
      <c r="J10" s="82"/>
      <c r="K10" s="81">
        <v>5</v>
      </c>
      <c r="L10" s="82" t="s">
        <v>78</v>
      </c>
      <c r="M10" s="82">
        <v>3</v>
      </c>
      <c r="N10" s="82">
        <v>2</v>
      </c>
      <c r="O10" s="83">
        <v>2</v>
      </c>
      <c r="P10" s="84">
        <v>3</v>
      </c>
      <c r="Q10" s="84">
        <f t="shared" si="0"/>
        <v>15</v>
      </c>
      <c r="R10" s="102" t="str">
        <f t="shared" si="1"/>
        <v>Y</v>
      </c>
      <c r="S10" s="103" t="s">
        <v>67</v>
      </c>
    </row>
    <row r="11" spans="1:19" ht="27">
      <c r="A11" s="99" t="s">
        <v>137</v>
      </c>
      <c r="B11" s="100" t="s">
        <v>52</v>
      </c>
      <c r="C11" s="106"/>
      <c r="D11" s="106"/>
      <c r="E11" s="106" t="s">
        <v>18</v>
      </c>
      <c r="F11" s="106"/>
      <c r="G11" s="106"/>
      <c r="H11" s="106"/>
      <c r="I11" s="106"/>
      <c r="J11" s="82" t="s">
        <v>165</v>
      </c>
      <c r="K11" s="81">
        <v>5</v>
      </c>
      <c r="L11" s="82" t="s">
        <v>78</v>
      </c>
      <c r="M11" s="82">
        <v>2</v>
      </c>
      <c r="N11" s="82">
        <v>4</v>
      </c>
      <c r="O11" s="83">
        <v>2</v>
      </c>
      <c r="P11" s="84">
        <v>4</v>
      </c>
      <c r="Q11" s="84">
        <f t="shared" si="0"/>
        <v>20</v>
      </c>
      <c r="R11" s="102" t="str">
        <f t="shared" si="1"/>
        <v>Y</v>
      </c>
      <c r="S11" s="103" t="s">
        <v>71</v>
      </c>
    </row>
    <row r="12" spans="1:19" ht="13.5">
      <c r="A12" s="99" t="s">
        <v>138</v>
      </c>
      <c r="B12" s="100" t="s">
        <v>53</v>
      </c>
      <c r="C12" s="106"/>
      <c r="D12" s="106"/>
      <c r="E12" s="106"/>
      <c r="F12" s="106" t="s">
        <v>18</v>
      </c>
      <c r="G12" s="106"/>
      <c r="H12" s="106"/>
      <c r="I12" s="106"/>
      <c r="J12" s="82"/>
      <c r="K12" s="81">
        <v>5</v>
      </c>
      <c r="L12" s="82">
        <v>1</v>
      </c>
      <c r="M12" s="82">
        <v>2</v>
      </c>
      <c r="N12" s="82">
        <v>1</v>
      </c>
      <c r="O12" s="83">
        <v>2</v>
      </c>
      <c r="P12" s="84">
        <v>2</v>
      </c>
      <c r="Q12" s="84">
        <f t="shared" si="0"/>
        <v>10</v>
      </c>
      <c r="R12" s="102" t="str">
        <f t="shared" si="1"/>
        <v>N</v>
      </c>
      <c r="S12" s="103"/>
    </row>
    <row r="13" spans="1:19" ht="14.25" customHeight="1">
      <c r="A13" s="99" t="s">
        <v>20</v>
      </c>
      <c r="B13" s="100" t="s">
        <v>54</v>
      </c>
      <c r="C13" s="106"/>
      <c r="D13" s="106"/>
      <c r="E13" s="106" t="s">
        <v>18</v>
      </c>
      <c r="F13" s="106"/>
      <c r="G13" s="106"/>
      <c r="H13" s="106"/>
      <c r="I13" s="106"/>
      <c r="J13" s="82"/>
      <c r="K13" s="81">
        <v>5</v>
      </c>
      <c r="L13" s="82" t="s">
        <v>78</v>
      </c>
      <c r="M13" s="82">
        <v>2</v>
      </c>
      <c r="N13" s="82">
        <v>2</v>
      </c>
      <c r="O13" s="83">
        <v>2</v>
      </c>
      <c r="P13" s="84">
        <v>2</v>
      </c>
      <c r="Q13" s="84">
        <f t="shared" si="0"/>
        <v>10</v>
      </c>
      <c r="R13" s="102" t="str">
        <f t="shared" si="1"/>
        <v>N</v>
      </c>
      <c r="S13" s="103"/>
    </row>
    <row r="14" spans="1:19" ht="14.25" customHeight="1">
      <c r="A14" s="99" t="s">
        <v>21</v>
      </c>
      <c r="B14" s="100" t="s">
        <v>22</v>
      </c>
      <c r="C14" s="107"/>
      <c r="D14" s="107"/>
      <c r="E14" s="107" t="s">
        <v>18</v>
      </c>
      <c r="F14" s="107"/>
      <c r="G14" s="107"/>
      <c r="H14" s="107"/>
      <c r="I14" s="107"/>
      <c r="J14" s="82" t="s">
        <v>166</v>
      </c>
      <c r="K14" s="81">
        <v>5</v>
      </c>
      <c r="L14" s="82" t="s">
        <v>78</v>
      </c>
      <c r="M14" s="82">
        <v>2</v>
      </c>
      <c r="N14" s="82">
        <v>3</v>
      </c>
      <c r="O14" s="83">
        <v>3</v>
      </c>
      <c r="P14" s="84">
        <v>3</v>
      </c>
      <c r="Q14" s="84">
        <f t="shared" si="0"/>
        <v>15</v>
      </c>
      <c r="R14" s="102" t="str">
        <f t="shared" si="1"/>
        <v>Y</v>
      </c>
      <c r="S14" s="103" t="s">
        <v>67</v>
      </c>
    </row>
    <row r="15" spans="1:19" ht="13.5">
      <c r="A15" s="99" t="s">
        <v>23</v>
      </c>
      <c r="B15" s="108" t="s">
        <v>24</v>
      </c>
      <c r="C15" s="107"/>
      <c r="D15" s="107"/>
      <c r="E15" s="107"/>
      <c r="F15" s="107"/>
      <c r="G15" s="107" t="s">
        <v>18</v>
      </c>
      <c r="H15" s="107"/>
      <c r="I15" s="107"/>
      <c r="J15" s="82"/>
      <c r="K15" s="81">
        <v>5</v>
      </c>
      <c r="L15" s="82">
        <v>1</v>
      </c>
      <c r="M15" s="82">
        <v>2</v>
      </c>
      <c r="N15" s="82">
        <v>1</v>
      </c>
      <c r="O15" s="83">
        <v>2</v>
      </c>
      <c r="P15" s="84">
        <v>2</v>
      </c>
      <c r="Q15" s="84">
        <f t="shared" si="0"/>
        <v>10</v>
      </c>
      <c r="R15" s="102" t="str">
        <f t="shared" si="1"/>
        <v>N</v>
      </c>
      <c r="S15" s="103"/>
    </row>
    <row r="16" spans="1:19" ht="27">
      <c r="A16" s="99" t="s">
        <v>25</v>
      </c>
      <c r="B16" s="108" t="s">
        <v>55</v>
      </c>
      <c r="C16" s="107"/>
      <c r="D16" s="107" t="s">
        <v>18</v>
      </c>
      <c r="E16" s="107"/>
      <c r="F16" s="107"/>
      <c r="G16" s="107"/>
      <c r="H16" s="107"/>
      <c r="I16" s="107"/>
      <c r="J16" s="82" t="s">
        <v>167</v>
      </c>
      <c r="K16" s="81">
        <v>5</v>
      </c>
      <c r="L16" s="82" t="s">
        <v>78</v>
      </c>
      <c r="M16" s="82">
        <v>2</v>
      </c>
      <c r="N16" s="82">
        <v>4</v>
      </c>
      <c r="O16" s="83">
        <v>3</v>
      </c>
      <c r="P16" s="84">
        <v>4</v>
      </c>
      <c r="Q16" s="84">
        <f t="shared" si="0"/>
        <v>20</v>
      </c>
      <c r="R16" s="102" t="str">
        <f t="shared" si="1"/>
        <v>Y</v>
      </c>
      <c r="S16" s="103" t="s">
        <v>69</v>
      </c>
    </row>
    <row r="17" spans="1:19" ht="13.5">
      <c r="A17" s="99" t="s">
        <v>26</v>
      </c>
      <c r="B17" s="100" t="s">
        <v>56</v>
      </c>
      <c r="C17" s="109"/>
      <c r="D17" s="109" t="s">
        <v>18</v>
      </c>
      <c r="E17" s="109"/>
      <c r="F17" s="109"/>
      <c r="G17" s="109"/>
      <c r="H17" s="109"/>
      <c r="I17" s="109"/>
      <c r="J17" s="82" t="s">
        <v>168</v>
      </c>
      <c r="K17" s="81">
        <v>3</v>
      </c>
      <c r="L17" s="82" t="s">
        <v>78</v>
      </c>
      <c r="M17" s="82">
        <v>2</v>
      </c>
      <c r="N17" s="82">
        <v>4</v>
      </c>
      <c r="O17" s="83">
        <v>3</v>
      </c>
      <c r="P17" s="84">
        <v>4</v>
      </c>
      <c r="Q17" s="84">
        <f t="shared" si="0"/>
        <v>12</v>
      </c>
      <c r="R17" s="102" t="str">
        <f t="shared" si="1"/>
        <v>N</v>
      </c>
      <c r="S17" s="103" t="s">
        <v>69</v>
      </c>
    </row>
    <row r="18" spans="1:19" ht="13.5">
      <c r="A18" s="99" t="s">
        <v>27</v>
      </c>
      <c r="B18" s="105" t="s">
        <v>146</v>
      </c>
      <c r="C18" s="101"/>
      <c r="D18" s="101" t="s">
        <v>60</v>
      </c>
      <c r="E18" s="101"/>
      <c r="F18" s="101"/>
      <c r="G18" s="101"/>
      <c r="H18" s="101"/>
      <c r="I18" s="101"/>
      <c r="J18" s="82" t="s">
        <v>168</v>
      </c>
      <c r="K18" s="81">
        <v>5</v>
      </c>
      <c r="L18" s="82" t="s">
        <v>78</v>
      </c>
      <c r="M18" s="82">
        <v>2</v>
      </c>
      <c r="N18" s="82">
        <v>4</v>
      </c>
      <c r="O18" s="83">
        <v>3</v>
      </c>
      <c r="P18" s="84">
        <v>4</v>
      </c>
      <c r="Q18" s="84">
        <f t="shared" si="0"/>
        <v>20</v>
      </c>
      <c r="R18" s="102" t="str">
        <f t="shared" si="1"/>
        <v>Y</v>
      </c>
      <c r="S18" s="103" t="s">
        <v>69</v>
      </c>
    </row>
    <row r="19" spans="1:19" ht="13.5">
      <c r="A19" s="99" t="s">
        <v>28</v>
      </c>
      <c r="B19" s="110" t="s">
        <v>176</v>
      </c>
      <c r="C19" s="109"/>
      <c r="D19" s="109" t="s">
        <v>18</v>
      </c>
      <c r="E19" s="109"/>
      <c r="F19" s="109"/>
      <c r="G19" s="109"/>
      <c r="H19" s="109"/>
      <c r="I19" s="109"/>
      <c r="J19" s="82" t="s">
        <v>175</v>
      </c>
      <c r="K19" s="81">
        <v>5</v>
      </c>
      <c r="L19" s="82" t="s">
        <v>78</v>
      </c>
      <c r="M19" s="82">
        <v>2</v>
      </c>
      <c r="N19" s="82">
        <v>2</v>
      </c>
      <c r="O19" s="83">
        <v>3</v>
      </c>
      <c r="P19" s="84">
        <v>3</v>
      </c>
      <c r="Q19" s="84">
        <f t="shared" si="0"/>
        <v>15</v>
      </c>
      <c r="R19" s="102" t="str">
        <f t="shared" si="1"/>
        <v>Y</v>
      </c>
      <c r="S19" s="103" t="s">
        <v>69</v>
      </c>
    </row>
    <row r="20" spans="1:19" ht="13.5">
      <c r="A20" s="99" t="s">
        <v>29</v>
      </c>
      <c r="B20" s="111" t="s">
        <v>57</v>
      </c>
      <c r="C20" s="109"/>
      <c r="D20" s="109" t="s">
        <v>18</v>
      </c>
      <c r="E20" s="109"/>
      <c r="F20" s="109"/>
      <c r="G20" s="109"/>
      <c r="H20" s="109"/>
      <c r="I20" s="109"/>
      <c r="J20" s="82" t="s">
        <v>175</v>
      </c>
      <c r="K20" s="81">
        <v>3</v>
      </c>
      <c r="L20" s="82" t="s">
        <v>78</v>
      </c>
      <c r="M20" s="82">
        <v>2</v>
      </c>
      <c r="N20" s="82">
        <v>4</v>
      </c>
      <c r="O20" s="83">
        <v>3</v>
      </c>
      <c r="P20" s="84">
        <v>4</v>
      </c>
      <c r="Q20" s="84">
        <f t="shared" si="0"/>
        <v>12</v>
      </c>
      <c r="R20" s="102" t="str">
        <f t="shared" si="1"/>
        <v>N</v>
      </c>
      <c r="S20" s="103" t="s">
        <v>69</v>
      </c>
    </row>
    <row r="21" spans="1:19" ht="13.5">
      <c r="A21" s="99" t="s">
        <v>30</v>
      </c>
      <c r="B21" s="111" t="s">
        <v>58</v>
      </c>
      <c r="C21" s="109"/>
      <c r="D21" s="109" t="s">
        <v>18</v>
      </c>
      <c r="E21" s="109"/>
      <c r="F21" s="109"/>
      <c r="G21" s="109"/>
      <c r="H21" s="109"/>
      <c r="I21" s="109"/>
      <c r="J21" s="82" t="s">
        <v>168</v>
      </c>
      <c r="K21" s="81">
        <v>5</v>
      </c>
      <c r="L21" s="82" t="s">
        <v>78</v>
      </c>
      <c r="M21" s="82">
        <v>2</v>
      </c>
      <c r="N21" s="82">
        <v>4</v>
      </c>
      <c r="O21" s="83">
        <v>3</v>
      </c>
      <c r="P21" s="84">
        <v>4</v>
      </c>
      <c r="Q21" s="84">
        <f t="shared" si="0"/>
        <v>20</v>
      </c>
      <c r="R21" s="102" t="str">
        <f t="shared" si="1"/>
        <v>Y</v>
      </c>
      <c r="S21" s="103" t="s">
        <v>69</v>
      </c>
    </row>
    <row r="22" spans="1:19" ht="13.5">
      <c r="A22" s="112" t="s">
        <v>32</v>
      </c>
      <c r="B22" s="113" t="s">
        <v>31</v>
      </c>
      <c r="C22" s="114"/>
      <c r="D22" s="114" t="s">
        <v>18</v>
      </c>
      <c r="E22" s="114" t="s">
        <v>18</v>
      </c>
      <c r="F22" s="114" t="s">
        <v>18</v>
      </c>
      <c r="G22" s="114" t="s">
        <v>60</v>
      </c>
      <c r="H22" s="114" t="s">
        <v>60</v>
      </c>
      <c r="I22" s="114"/>
      <c r="J22" s="115" t="s">
        <v>202</v>
      </c>
      <c r="K22" s="85">
        <v>1</v>
      </c>
      <c r="L22" s="86" t="s">
        <v>78</v>
      </c>
      <c r="M22" s="86">
        <v>2</v>
      </c>
      <c r="N22" s="86">
        <v>2</v>
      </c>
      <c r="O22" s="87">
        <v>4</v>
      </c>
      <c r="P22" s="88">
        <v>4</v>
      </c>
      <c r="Q22" s="88">
        <f t="shared" si="0"/>
        <v>4</v>
      </c>
      <c r="R22" s="116" t="str">
        <f t="shared" si="1"/>
        <v>N</v>
      </c>
      <c r="S22" s="117" t="s">
        <v>70</v>
      </c>
    </row>
    <row r="23" spans="1:19" ht="13.5">
      <c r="A23" s="24" t="s">
        <v>66</v>
      </c>
      <c r="B23" s="118"/>
      <c r="C23" s="119"/>
      <c r="D23" s="119"/>
      <c r="E23" s="119"/>
      <c r="F23" s="119"/>
      <c r="G23" s="119"/>
      <c r="H23" s="119"/>
      <c r="I23" s="119"/>
      <c r="J23" s="89"/>
      <c r="K23" s="89"/>
      <c r="L23" s="89"/>
      <c r="M23" s="89"/>
      <c r="N23" s="89"/>
      <c r="O23" s="89"/>
      <c r="P23" s="89"/>
      <c r="Q23" s="89"/>
      <c r="R23" s="120"/>
      <c r="S23" s="121"/>
    </row>
    <row r="24" spans="1:19" ht="13.5">
      <c r="A24" s="94" t="s">
        <v>61</v>
      </c>
      <c r="B24" s="122" t="s">
        <v>147</v>
      </c>
      <c r="C24" s="123" t="s">
        <v>60</v>
      </c>
      <c r="D24" s="123" t="s">
        <v>60</v>
      </c>
      <c r="E24" s="123" t="s">
        <v>60</v>
      </c>
      <c r="F24" s="123" t="s">
        <v>60</v>
      </c>
      <c r="G24" s="123" t="s">
        <v>60</v>
      </c>
      <c r="H24" s="123" t="s">
        <v>60</v>
      </c>
      <c r="I24" s="123" t="s">
        <v>60</v>
      </c>
      <c r="J24" s="91"/>
      <c r="K24" s="90">
        <v>5</v>
      </c>
      <c r="L24" s="91" t="s">
        <v>78</v>
      </c>
      <c r="M24" s="91">
        <v>2</v>
      </c>
      <c r="N24" s="91">
        <v>2</v>
      </c>
      <c r="O24" s="92">
        <v>3</v>
      </c>
      <c r="P24" s="93">
        <v>3</v>
      </c>
      <c r="Q24" s="93">
        <f aca="true" t="shared" si="2" ref="Q24:Q33">PRODUCT(K24,P24)</f>
        <v>15</v>
      </c>
      <c r="R24" s="124" t="str">
        <f t="shared" si="1"/>
        <v>Y</v>
      </c>
      <c r="S24" s="125" t="s">
        <v>68</v>
      </c>
    </row>
    <row r="25" spans="1:19" ht="13.5">
      <c r="A25" s="99" t="s">
        <v>62</v>
      </c>
      <c r="B25" s="122" t="s">
        <v>123</v>
      </c>
      <c r="C25" s="123" t="s">
        <v>60</v>
      </c>
      <c r="D25" s="123" t="s">
        <v>60</v>
      </c>
      <c r="E25" s="123" t="s">
        <v>60</v>
      </c>
      <c r="F25" s="123" t="s">
        <v>60</v>
      </c>
      <c r="G25" s="123" t="s">
        <v>60</v>
      </c>
      <c r="H25" s="123" t="s">
        <v>60</v>
      </c>
      <c r="I25" s="123" t="s">
        <v>60</v>
      </c>
      <c r="J25" s="82" t="s">
        <v>203</v>
      </c>
      <c r="K25" s="90">
        <v>5</v>
      </c>
      <c r="L25" s="91" t="s">
        <v>78</v>
      </c>
      <c r="M25" s="91">
        <v>2</v>
      </c>
      <c r="N25" s="91">
        <v>2</v>
      </c>
      <c r="O25" s="92">
        <v>3</v>
      </c>
      <c r="P25" s="93">
        <v>3</v>
      </c>
      <c r="Q25" s="93">
        <f t="shared" si="2"/>
        <v>15</v>
      </c>
      <c r="R25" s="124" t="str">
        <f t="shared" si="1"/>
        <v>Y</v>
      </c>
      <c r="S25" s="125" t="s">
        <v>68</v>
      </c>
    </row>
    <row r="26" spans="1:19" ht="13.5">
      <c r="A26" s="99" t="s">
        <v>63</v>
      </c>
      <c r="B26" s="122" t="s">
        <v>124</v>
      </c>
      <c r="C26" s="123" t="s">
        <v>60</v>
      </c>
      <c r="D26" s="123" t="s">
        <v>60</v>
      </c>
      <c r="E26" s="123" t="s">
        <v>60</v>
      </c>
      <c r="F26" s="123" t="s">
        <v>60</v>
      </c>
      <c r="G26" s="123" t="s">
        <v>60</v>
      </c>
      <c r="H26" s="123" t="s">
        <v>60</v>
      </c>
      <c r="I26" s="123" t="s">
        <v>60</v>
      </c>
      <c r="J26" s="82"/>
      <c r="K26" s="90">
        <v>5</v>
      </c>
      <c r="L26" s="91" t="s">
        <v>78</v>
      </c>
      <c r="M26" s="91">
        <v>2</v>
      </c>
      <c r="N26" s="91">
        <v>2</v>
      </c>
      <c r="O26" s="92">
        <v>3</v>
      </c>
      <c r="P26" s="93">
        <v>3</v>
      </c>
      <c r="Q26" s="93">
        <f t="shared" si="2"/>
        <v>15</v>
      </c>
      <c r="R26" s="124" t="str">
        <f t="shared" si="1"/>
        <v>Y</v>
      </c>
      <c r="S26" s="125" t="s">
        <v>68</v>
      </c>
    </row>
    <row r="27" spans="1:19" ht="13.5">
      <c r="A27" s="99" t="s">
        <v>64</v>
      </c>
      <c r="B27" s="99" t="s">
        <v>148</v>
      </c>
      <c r="C27" s="101" t="s">
        <v>60</v>
      </c>
      <c r="D27" s="101" t="s">
        <v>60</v>
      </c>
      <c r="E27" s="101" t="s">
        <v>60</v>
      </c>
      <c r="F27" s="101" t="s">
        <v>60</v>
      </c>
      <c r="G27" s="101" t="s">
        <v>60</v>
      </c>
      <c r="H27" s="101" t="s">
        <v>60</v>
      </c>
      <c r="I27" s="101" t="s">
        <v>60</v>
      </c>
      <c r="J27" s="126"/>
      <c r="K27" s="81">
        <v>5</v>
      </c>
      <c r="L27" s="82" t="s">
        <v>78</v>
      </c>
      <c r="M27" s="82">
        <v>3</v>
      </c>
      <c r="N27" s="82">
        <v>4</v>
      </c>
      <c r="O27" s="83">
        <v>3</v>
      </c>
      <c r="P27" s="84">
        <v>4</v>
      </c>
      <c r="Q27" s="84">
        <f t="shared" si="2"/>
        <v>20</v>
      </c>
      <c r="R27" s="102" t="str">
        <f t="shared" si="1"/>
        <v>Y</v>
      </c>
      <c r="S27" s="103" t="s">
        <v>68</v>
      </c>
    </row>
    <row r="28" spans="1:19" ht="13.5">
      <c r="A28" s="99" t="s">
        <v>65</v>
      </c>
      <c r="B28" s="99" t="s">
        <v>180</v>
      </c>
      <c r="C28" s="123" t="s">
        <v>60</v>
      </c>
      <c r="D28" s="123" t="s">
        <v>60</v>
      </c>
      <c r="E28" s="123" t="s">
        <v>60</v>
      </c>
      <c r="F28" s="123" t="s">
        <v>60</v>
      </c>
      <c r="G28" s="123" t="s">
        <v>60</v>
      </c>
      <c r="H28" s="123" t="s">
        <v>60</v>
      </c>
      <c r="I28" s="123" t="s">
        <v>60</v>
      </c>
      <c r="J28" s="82" t="s">
        <v>183</v>
      </c>
      <c r="K28" s="90">
        <v>5</v>
      </c>
      <c r="L28" s="91" t="s">
        <v>78</v>
      </c>
      <c r="M28" s="91">
        <v>2</v>
      </c>
      <c r="N28" s="91">
        <v>2</v>
      </c>
      <c r="O28" s="92">
        <v>3</v>
      </c>
      <c r="P28" s="93">
        <v>3</v>
      </c>
      <c r="Q28" s="93">
        <f>PRODUCT(K28,P28)</f>
        <v>15</v>
      </c>
      <c r="R28" s="124" t="str">
        <f t="shared" si="1"/>
        <v>Y</v>
      </c>
      <c r="S28" s="125" t="s">
        <v>68</v>
      </c>
    </row>
    <row r="29" spans="1:19" ht="13.5">
      <c r="A29" s="99" t="s">
        <v>125</v>
      </c>
      <c r="B29" s="99" t="s">
        <v>181</v>
      </c>
      <c r="C29" s="123" t="s">
        <v>60</v>
      </c>
      <c r="D29" s="123" t="s">
        <v>60</v>
      </c>
      <c r="E29" s="123" t="s">
        <v>60</v>
      </c>
      <c r="F29" s="123" t="s">
        <v>60</v>
      </c>
      <c r="G29" s="123" t="s">
        <v>60</v>
      </c>
      <c r="H29" s="123" t="s">
        <v>60</v>
      </c>
      <c r="I29" s="123" t="s">
        <v>60</v>
      </c>
      <c r="J29" s="82" t="s">
        <v>185</v>
      </c>
      <c r="K29" s="90">
        <v>5</v>
      </c>
      <c r="L29" s="91" t="s">
        <v>78</v>
      </c>
      <c r="M29" s="91">
        <v>2</v>
      </c>
      <c r="N29" s="91">
        <v>2</v>
      </c>
      <c r="O29" s="92">
        <v>3</v>
      </c>
      <c r="P29" s="93">
        <v>3</v>
      </c>
      <c r="Q29" s="93">
        <f>PRODUCT(K29,P29)</f>
        <v>15</v>
      </c>
      <c r="R29" s="124" t="str">
        <f t="shared" si="1"/>
        <v>Y</v>
      </c>
      <c r="S29" s="125" t="s">
        <v>68</v>
      </c>
    </row>
    <row r="30" spans="1:19" ht="13.5">
      <c r="A30" s="99" t="s">
        <v>126</v>
      </c>
      <c r="B30" s="99" t="s">
        <v>182</v>
      </c>
      <c r="C30" s="101" t="s">
        <v>60</v>
      </c>
      <c r="D30" s="101" t="s">
        <v>60</v>
      </c>
      <c r="E30" s="101" t="s">
        <v>60</v>
      </c>
      <c r="F30" s="101" t="s">
        <v>60</v>
      </c>
      <c r="G30" s="101" t="s">
        <v>60</v>
      </c>
      <c r="H30" s="101" t="s">
        <v>60</v>
      </c>
      <c r="I30" s="101" t="s">
        <v>60</v>
      </c>
      <c r="J30" s="82" t="s">
        <v>184</v>
      </c>
      <c r="K30" s="90">
        <v>5</v>
      </c>
      <c r="L30" s="91" t="s">
        <v>78</v>
      </c>
      <c r="M30" s="91">
        <v>2</v>
      </c>
      <c r="N30" s="91">
        <v>2</v>
      </c>
      <c r="O30" s="92">
        <v>3</v>
      </c>
      <c r="P30" s="93">
        <v>3</v>
      </c>
      <c r="Q30" s="93">
        <f>PRODUCT(K30,P30)</f>
        <v>15</v>
      </c>
      <c r="R30" s="102" t="str">
        <f t="shared" si="1"/>
        <v>Y</v>
      </c>
      <c r="S30" s="103" t="s">
        <v>68</v>
      </c>
    </row>
    <row r="31" spans="1:19" ht="13.5">
      <c r="A31" s="99" t="s">
        <v>177</v>
      </c>
      <c r="B31" s="127" t="s">
        <v>59</v>
      </c>
      <c r="C31" s="107"/>
      <c r="D31" s="107"/>
      <c r="E31" s="107" t="s">
        <v>18</v>
      </c>
      <c r="F31" s="107"/>
      <c r="G31" s="107"/>
      <c r="H31" s="107"/>
      <c r="I31" s="107"/>
      <c r="J31" s="150" t="s">
        <v>202</v>
      </c>
      <c r="K31" s="81">
        <v>5</v>
      </c>
      <c r="L31" s="82" t="s">
        <v>78</v>
      </c>
      <c r="M31" s="82">
        <v>2</v>
      </c>
      <c r="N31" s="82">
        <v>1</v>
      </c>
      <c r="O31" s="83">
        <v>3</v>
      </c>
      <c r="P31" s="84">
        <v>3</v>
      </c>
      <c r="Q31" s="84">
        <f t="shared" si="2"/>
        <v>15</v>
      </c>
      <c r="R31" s="102" t="str">
        <f t="shared" si="1"/>
        <v>Y</v>
      </c>
      <c r="S31" s="103" t="s">
        <v>68</v>
      </c>
    </row>
    <row r="32" spans="1:19" ht="13.5">
      <c r="A32" s="99" t="s">
        <v>178</v>
      </c>
      <c r="B32" s="99" t="s">
        <v>149</v>
      </c>
      <c r="C32" s="101" t="s">
        <v>60</v>
      </c>
      <c r="D32" s="101" t="s">
        <v>60</v>
      </c>
      <c r="E32" s="101" t="s">
        <v>60</v>
      </c>
      <c r="F32" s="101" t="s">
        <v>60</v>
      </c>
      <c r="G32" s="101" t="s">
        <v>60</v>
      </c>
      <c r="H32" s="101" t="s">
        <v>60</v>
      </c>
      <c r="I32" s="101" t="s">
        <v>60</v>
      </c>
      <c r="J32" s="128"/>
      <c r="K32" s="81">
        <v>5</v>
      </c>
      <c r="L32" s="82" t="s">
        <v>78</v>
      </c>
      <c r="M32" s="82">
        <v>2</v>
      </c>
      <c r="N32" s="82">
        <v>2</v>
      </c>
      <c r="O32" s="83">
        <v>3</v>
      </c>
      <c r="P32" s="84">
        <v>3</v>
      </c>
      <c r="Q32" s="84">
        <f t="shared" si="2"/>
        <v>15</v>
      </c>
      <c r="R32" s="102" t="str">
        <f t="shared" si="1"/>
        <v>Y</v>
      </c>
      <c r="S32" s="103" t="s">
        <v>68</v>
      </c>
    </row>
    <row r="33" spans="1:19" ht="13.5">
      <c r="A33" s="112" t="s">
        <v>179</v>
      </c>
      <c r="B33" s="112" t="s">
        <v>150</v>
      </c>
      <c r="C33" s="129" t="s">
        <v>60</v>
      </c>
      <c r="D33" s="129" t="s">
        <v>60</v>
      </c>
      <c r="E33" s="129" t="s">
        <v>60</v>
      </c>
      <c r="F33" s="129" t="s">
        <v>60</v>
      </c>
      <c r="G33" s="129" t="s">
        <v>60</v>
      </c>
      <c r="H33" s="129" t="s">
        <v>60</v>
      </c>
      <c r="I33" s="129" t="s">
        <v>60</v>
      </c>
      <c r="J33" s="130"/>
      <c r="K33" s="85">
        <v>5</v>
      </c>
      <c r="L33" s="86" t="s">
        <v>78</v>
      </c>
      <c r="M33" s="86">
        <v>3</v>
      </c>
      <c r="N33" s="86">
        <v>2</v>
      </c>
      <c r="O33" s="87">
        <v>3</v>
      </c>
      <c r="P33" s="88">
        <v>3</v>
      </c>
      <c r="Q33" s="88">
        <f t="shared" si="2"/>
        <v>15</v>
      </c>
      <c r="R33" s="116" t="str">
        <f t="shared" si="1"/>
        <v>Y</v>
      </c>
      <c r="S33" s="117" t="s">
        <v>68</v>
      </c>
    </row>
    <row r="36" spans="1:19" ht="13.5">
      <c r="A36" s="20" t="s">
        <v>145</v>
      </c>
      <c r="B36" s="15"/>
      <c r="C36" s="21"/>
      <c r="D36" s="22"/>
      <c r="E36" s="22"/>
      <c r="F36" s="22"/>
      <c r="G36" s="22"/>
      <c r="H36" s="22"/>
      <c r="I36" s="22"/>
      <c r="S36" s="23"/>
    </row>
    <row r="37" spans="1:19" s="19" customFormat="1" ht="13.5">
      <c r="A37" s="15"/>
      <c r="B37" s="15"/>
      <c r="C37" s="16"/>
      <c r="D37" s="17"/>
      <c r="E37" s="17"/>
      <c r="F37" s="17"/>
      <c r="G37" s="17"/>
      <c r="H37" s="17"/>
      <c r="I37" s="17"/>
      <c r="J37" s="9"/>
      <c r="K37" s="70"/>
      <c r="L37" s="70"/>
      <c r="M37" s="70"/>
      <c r="N37" s="70"/>
      <c r="O37" s="70"/>
      <c r="P37" s="70"/>
      <c r="Q37" s="70"/>
      <c r="R37" s="9"/>
      <c r="S37" s="18"/>
    </row>
    <row r="38" ht="13.5">
      <c r="J38" s="70"/>
    </row>
  </sheetData>
  <mergeCells count="1">
    <mergeCell ref="S1:S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&amp;L&amp;9HKGEAC&amp;C&amp;9Register of Environmental Aspects&amp;R&amp;9Document No. : EAR-01
Revision : 1
Date : 01-01-2006</oddHeader>
    <oddFooter>&amp;L&amp;10Table &amp;A&amp;C&amp;9Page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pane ySplit="2" topLeftCell="BM21" activePane="bottomLeft" state="frozen"/>
      <selection pane="topLeft" activeCell="A13" sqref="A13:E13"/>
      <selection pane="bottomLeft" activeCell="A13" sqref="A13:E13"/>
    </sheetView>
  </sheetViews>
  <sheetFormatPr defaultColWidth="9.00390625" defaultRowHeight="14.25"/>
  <cols>
    <col min="1" max="1" width="5.625" style="19" customWidth="1"/>
    <col min="2" max="2" width="48.375" style="55" customWidth="1"/>
    <col min="3" max="9" width="2.875" style="9" bestFit="1" customWidth="1"/>
    <col min="10" max="10" width="6.25390625" style="9" customWidth="1"/>
    <col min="11" max="11" width="2.875" style="70" bestFit="1" customWidth="1"/>
    <col min="12" max="12" width="3.00390625" style="70" bestFit="1" customWidth="1"/>
    <col min="13" max="14" width="2.875" style="70" bestFit="1" customWidth="1"/>
    <col min="15" max="17" width="2.875" style="70" customWidth="1"/>
    <col min="18" max="18" width="4.25390625" style="9" bestFit="1" customWidth="1"/>
    <col min="19" max="19" width="14.125" style="9" customWidth="1"/>
    <col min="20" max="16384" width="9.00390625" style="9" customWidth="1"/>
  </cols>
  <sheetData>
    <row r="1" spans="1:19" ht="27">
      <c r="A1" s="1"/>
      <c r="B1" s="2"/>
      <c r="C1" s="146" t="s">
        <v>163</v>
      </c>
      <c r="D1" s="10"/>
      <c r="E1" s="10"/>
      <c r="F1" s="10"/>
      <c r="G1" s="10"/>
      <c r="H1" s="10"/>
      <c r="I1" s="62"/>
      <c r="J1" s="12" t="s">
        <v>11</v>
      </c>
      <c r="K1" s="11" t="s">
        <v>161</v>
      </c>
      <c r="L1" s="12"/>
      <c r="M1" s="12"/>
      <c r="N1" s="13"/>
      <c r="O1" s="13"/>
      <c r="P1" s="13"/>
      <c r="Q1" s="13"/>
      <c r="R1" s="13" t="s">
        <v>11</v>
      </c>
      <c r="S1" s="159" t="s">
        <v>7</v>
      </c>
    </row>
    <row r="2" spans="1:19" ht="69">
      <c r="A2" s="3" t="s">
        <v>8</v>
      </c>
      <c r="B2" s="56" t="s">
        <v>9</v>
      </c>
      <c r="C2" s="14" t="s">
        <v>12</v>
      </c>
      <c r="D2" s="14" t="s">
        <v>201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14" t="s">
        <v>129</v>
      </c>
      <c r="K2" s="71" t="s">
        <v>79</v>
      </c>
      <c r="L2" s="72" t="s">
        <v>80</v>
      </c>
      <c r="M2" s="72" t="s">
        <v>81</v>
      </c>
      <c r="N2" s="72" t="s">
        <v>82</v>
      </c>
      <c r="O2" s="73" t="s">
        <v>83</v>
      </c>
      <c r="P2" s="74" t="s">
        <v>96</v>
      </c>
      <c r="Q2" s="75" t="s">
        <v>92</v>
      </c>
      <c r="R2" s="4" t="s">
        <v>10</v>
      </c>
      <c r="S2" s="160"/>
    </row>
    <row r="3" spans="1:19" ht="13.5">
      <c r="A3" s="58" t="s">
        <v>97</v>
      </c>
      <c r="B3" s="59"/>
      <c r="C3" s="60"/>
      <c r="D3" s="60"/>
      <c r="E3" s="60"/>
      <c r="F3" s="60"/>
      <c r="G3" s="60"/>
      <c r="H3" s="60"/>
      <c r="I3" s="60"/>
      <c r="J3" s="57"/>
      <c r="K3" s="142"/>
      <c r="L3" s="142"/>
      <c r="M3" s="142"/>
      <c r="N3" s="142"/>
      <c r="O3" s="142"/>
      <c r="P3" s="142"/>
      <c r="Q3" s="142"/>
      <c r="R3" s="61"/>
      <c r="S3" s="8"/>
    </row>
    <row r="4" spans="1:19" ht="13.5">
      <c r="A4" s="131" t="s">
        <v>120</v>
      </c>
      <c r="B4" s="132" t="s">
        <v>85</v>
      </c>
      <c r="C4" s="96" t="s">
        <v>60</v>
      </c>
      <c r="D4" s="96"/>
      <c r="E4" s="96"/>
      <c r="F4" s="96"/>
      <c r="G4" s="96"/>
      <c r="H4" s="96"/>
      <c r="I4" s="96"/>
      <c r="J4" s="78"/>
      <c r="K4" s="77">
        <v>5</v>
      </c>
      <c r="L4" s="78" t="s">
        <v>78</v>
      </c>
      <c r="M4" s="78">
        <v>3</v>
      </c>
      <c r="N4" s="78">
        <v>2</v>
      </c>
      <c r="O4" s="79">
        <v>2</v>
      </c>
      <c r="P4" s="80">
        <v>3</v>
      </c>
      <c r="Q4" s="80">
        <f aca="true" t="shared" si="0" ref="Q4:Q27">PRODUCT(K4,P4)</f>
        <v>15</v>
      </c>
      <c r="R4" s="97" t="str">
        <f>IF(Q4&gt;14,"Y","N")</f>
        <v>Y</v>
      </c>
      <c r="S4" s="98" t="s">
        <v>204</v>
      </c>
    </row>
    <row r="5" spans="1:19" ht="13.5">
      <c r="A5" s="105" t="s">
        <v>100</v>
      </c>
      <c r="B5" s="110" t="s">
        <v>86</v>
      </c>
      <c r="C5" s="104" t="s">
        <v>60</v>
      </c>
      <c r="D5" s="104"/>
      <c r="E5" s="104"/>
      <c r="F5" s="104"/>
      <c r="G5" s="104"/>
      <c r="H5" s="104"/>
      <c r="I5" s="104"/>
      <c r="J5" s="82"/>
      <c r="K5" s="81">
        <v>5</v>
      </c>
      <c r="L5" s="82" t="s">
        <v>78</v>
      </c>
      <c r="M5" s="82">
        <v>3</v>
      </c>
      <c r="N5" s="82">
        <v>1</v>
      </c>
      <c r="O5" s="83">
        <v>2</v>
      </c>
      <c r="P5" s="84">
        <v>3</v>
      </c>
      <c r="Q5" s="84">
        <f t="shared" si="0"/>
        <v>15</v>
      </c>
      <c r="R5" s="102" t="str">
        <f aca="true" t="shared" si="1" ref="R5:R23">IF(Q5&gt;14,"Y","N")</f>
        <v>Y</v>
      </c>
      <c r="S5" s="103" t="s">
        <v>205</v>
      </c>
    </row>
    <row r="6" spans="1:19" ht="13.5">
      <c r="A6" s="105" t="s">
        <v>101</v>
      </c>
      <c r="B6" s="110" t="s">
        <v>87</v>
      </c>
      <c r="C6" s="109" t="s">
        <v>60</v>
      </c>
      <c r="D6" s="109"/>
      <c r="E6" s="109"/>
      <c r="F6" s="109"/>
      <c r="G6" s="109"/>
      <c r="H6" s="109"/>
      <c r="I6" s="109"/>
      <c r="J6" s="82"/>
      <c r="K6" s="81">
        <v>5</v>
      </c>
      <c r="L6" s="82" t="s">
        <v>78</v>
      </c>
      <c r="M6" s="82">
        <v>3</v>
      </c>
      <c r="N6" s="82">
        <v>2</v>
      </c>
      <c r="O6" s="83">
        <v>2</v>
      </c>
      <c r="P6" s="84">
        <v>3</v>
      </c>
      <c r="Q6" s="84">
        <f t="shared" si="0"/>
        <v>15</v>
      </c>
      <c r="R6" s="102" t="str">
        <f t="shared" si="1"/>
        <v>Y</v>
      </c>
      <c r="S6" s="103" t="s">
        <v>206</v>
      </c>
    </row>
    <row r="7" spans="1:19" ht="13.5">
      <c r="A7" s="105" t="s">
        <v>102</v>
      </c>
      <c r="B7" s="110" t="s">
        <v>93</v>
      </c>
      <c r="C7" s="109" t="s">
        <v>60</v>
      </c>
      <c r="D7" s="109"/>
      <c r="E7" s="109"/>
      <c r="F7" s="109"/>
      <c r="G7" s="109"/>
      <c r="H7" s="109"/>
      <c r="I7" s="109"/>
      <c r="J7" s="82"/>
      <c r="K7" s="81">
        <v>5</v>
      </c>
      <c r="L7" s="82" t="s">
        <v>78</v>
      </c>
      <c r="M7" s="82">
        <v>3</v>
      </c>
      <c r="N7" s="82">
        <v>5</v>
      </c>
      <c r="O7" s="83">
        <v>2</v>
      </c>
      <c r="P7" s="84">
        <v>5</v>
      </c>
      <c r="Q7" s="84">
        <f t="shared" si="0"/>
        <v>25</v>
      </c>
      <c r="R7" s="102" t="str">
        <f t="shared" si="1"/>
        <v>Y</v>
      </c>
      <c r="S7" s="109" t="s">
        <v>98</v>
      </c>
    </row>
    <row r="8" spans="1:19" ht="13.5">
      <c r="A8" s="105" t="s">
        <v>173</v>
      </c>
      <c r="B8" s="110" t="s">
        <v>122</v>
      </c>
      <c r="C8" s="109" t="s">
        <v>60</v>
      </c>
      <c r="D8" s="109"/>
      <c r="E8" s="109"/>
      <c r="F8" s="109"/>
      <c r="G8" s="109"/>
      <c r="H8" s="109"/>
      <c r="I8" s="109"/>
      <c r="J8" s="82"/>
      <c r="K8" s="81">
        <v>5</v>
      </c>
      <c r="L8" s="82" t="s">
        <v>78</v>
      </c>
      <c r="M8" s="82">
        <v>3</v>
      </c>
      <c r="N8" s="82">
        <v>5</v>
      </c>
      <c r="O8" s="83">
        <v>2</v>
      </c>
      <c r="P8" s="84">
        <v>5</v>
      </c>
      <c r="Q8" s="84">
        <f t="shared" si="0"/>
        <v>25</v>
      </c>
      <c r="R8" s="102" t="str">
        <f t="shared" si="1"/>
        <v>Y</v>
      </c>
      <c r="S8" s="109" t="s">
        <v>207</v>
      </c>
    </row>
    <row r="9" spans="1:19" ht="13.5">
      <c r="A9" s="105" t="s">
        <v>103</v>
      </c>
      <c r="B9" s="110" t="s">
        <v>174</v>
      </c>
      <c r="C9" s="101"/>
      <c r="D9" s="101"/>
      <c r="E9" s="101" t="s">
        <v>60</v>
      </c>
      <c r="F9" s="101"/>
      <c r="G9" s="101"/>
      <c r="H9" s="101"/>
      <c r="I9" s="101"/>
      <c r="J9" s="82" t="s">
        <v>170</v>
      </c>
      <c r="K9" s="81">
        <v>5</v>
      </c>
      <c r="L9" s="82">
        <v>1</v>
      </c>
      <c r="M9" s="82">
        <v>2</v>
      </c>
      <c r="N9" s="82">
        <v>1</v>
      </c>
      <c r="O9" s="83">
        <v>5</v>
      </c>
      <c r="P9" s="84">
        <v>5</v>
      </c>
      <c r="Q9" s="84">
        <f t="shared" si="0"/>
        <v>25</v>
      </c>
      <c r="R9" s="102" t="str">
        <f t="shared" si="1"/>
        <v>Y</v>
      </c>
      <c r="S9" s="103" t="s">
        <v>71</v>
      </c>
    </row>
    <row r="10" spans="1:19" ht="13.5">
      <c r="A10" s="105" t="s">
        <v>104</v>
      </c>
      <c r="B10" s="110" t="s">
        <v>94</v>
      </c>
      <c r="C10" s="106"/>
      <c r="D10" s="106"/>
      <c r="E10" s="106" t="s">
        <v>60</v>
      </c>
      <c r="F10" s="106"/>
      <c r="G10" s="106"/>
      <c r="H10" s="106"/>
      <c r="I10" s="106"/>
      <c r="J10" s="82"/>
      <c r="K10" s="81">
        <v>4</v>
      </c>
      <c r="L10" s="82" t="s">
        <v>78</v>
      </c>
      <c r="M10" s="82">
        <v>2</v>
      </c>
      <c r="N10" s="82">
        <v>3</v>
      </c>
      <c r="O10" s="83">
        <v>3</v>
      </c>
      <c r="P10" s="84">
        <v>3</v>
      </c>
      <c r="Q10" s="84">
        <f t="shared" si="0"/>
        <v>12</v>
      </c>
      <c r="R10" s="102" t="str">
        <f>IF(Q10&gt;14,"Y","N")</f>
        <v>N</v>
      </c>
      <c r="S10" s="103"/>
    </row>
    <row r="11" spans="1:19" ht="13.5">
      <c r="A11" s="105" t="s">
        <v>105</v>
      </c>
      <c r="B11" s="133" t="s">
        <v>151</v>
      </c>
      <c r="C11" s="134"/>
      <c r="D11" s="134"/>
      <c r="E11" s="134" t="s">
        <v>60</v>
      </c>
      <c r="F11" s="134"/>
      <c r="G11" s="134"/>
      <c r="H11" s="134"/>
      <c r="I11" s="134"/>
      <c r="J11" s="82"/>
      <c r="K11" s="81">
        <v>3</v>
      </c>
      <c r="L11" s="82" t="s">
        <v>78</v>
      </c>
      <c r="M11" s="82">
        <v>2</v>
      </c>
      <c r="N11" s="82">
        <v>3</v>
      </c>
      <c r="O11" s="83">
        <v>2</v>
      </c>
      <c r="P11" s="84">
        <v>3</v>
      </c>
      <c r="Q11" s="84">
        <f t="shared" si="0"/>
        <v>9</v>
      </c>
      <c r="R11" s="102" t="str">
        <f>IF(Q11&gt;14,"Y","N")</f>
        <v>N</v>
      </c>
      <c r="S11" s="103"/>
    </row>
    <row r="12" spans="1:19" ht="27">
      <c r="A12" s="105" t="s">
        <v>106</v>
      </c>
      <c r="B12" s="110" t="s">
        <v>127</v>
      </c>
      <c r="C12" s="101"/>
      <c r="D12" s="101"/>
      <c r="E12" s="101" t="s">
        <v>60</v>
      </c>
      <c r="F12" s="101"/>
      <c r="G12" s="101"/>
      <c r="H12" s="101"/>
      <c r="I12" s="101"/>
      <c r="J12" s="82" t="s">
        <v>171</v>
      </c>
      <c r="K12" s="81">
        <v>5</v>
      </c>
      <c r="L12" s="82" t="s">
        <v>78</v>
      </c>
      <c r="M12" s="82">
        <v>2</v>
      </c>
      <c r="N12" s="82">
        <v>1</v>
      </c>
      <c r="O12" s="83">
        <v>2</v>
      </c>
      <c r="P12" s="84">
        <v>2</v>
      </c>
      <c r="Q12" s="84">
        <f t="shared" si="0"/>
        <v>10</v>
      </c>
      <c r="R12" s="102" t="str">
        <f>IF(Q12&gt;14,"Y","N")</f>
        <v>N</v>
      </c>
      <c r="S12" s="103"/>
    </row>
    <row r="13" spans="1:19" ht="27">
      <c r="A13" s="105" t="s">
        <v>107</v>
      </c>
      <c r="B13" s="110" t="s">
        <v>88</v>
      </c>
      <c r="C13" s="104"/>
      <c r="D13" s="104"/>
      <c r="E13" s="104"/>
      <c r="F13" s="104"/>
      <c r="G13" s="104" t="s">
        <v>60</v>
      </c>
      <c r="H13" s="104"/>
      <c r="I13" s="104"/>
      <c r="J13" s="82" t="s">
        <v>139</v>
      </c>
      <c r="K13" s="81">
        <v>5</v>
      </c>
      <c r="L13" s="82">
        <v>1</v>
      </c>
      <c r="M13" s="82">
        <v>2</v>
      </c>
      <c r="N13" s="82">
        <v>1</v>
      </c>
      <c r="O13" s="83">
        <v>2</v>
      </c>
      <c r="P13" s="84">
        <v>2</v>
      </c>
      <c r="Q13" s="84">
        <f t="shared" si="0"/>
        <v>10</v>
      </c>
      <c r="R13" s="102" t="str">
        <f t="shared" si="1"/>
        <v>N</v>
      </c>
      <c r="S13" s="103"/>
    </row>
    <row r="14" spans="1:19" ht="27">
      <c r="A14" s="105" t="s">
        <v>108</v>
      </c>
      <c r="B14" s="110" t="s">
        <v>89</v>
      </c>
      <c r="C14" s="104"/>
      <c r="D14" s="104"/>
      <c r="E14" s="104"/>
      <c r="F14" s="104"/>
      <c r="G14" s="104" t="s">
        <v>60</v>
      </c>
      <c r="H14" s="104"/>
      <c r="I14" s="104"/>
      <c r="J14" s="82" t="s">
        <v>139</v>
      </c>
      <c r="K14" s="81">
        <v>5</v>
      </c>
      <c r="L14" s="82">
        <v>1</v>
      </c>
      <c r="M14" s="82">
        <v>2</v>
      </c>
      <c r="N14" s="82">
        <v>1</v>
      </c>
      <c r="O14" s="83">
        <v>3</v>
      </c>
      <c r="P14" s="84">
        <v>3</v>
      </c>
      <c r="Q14" s="84">
        <f t="shared" si="0"/>
        <v>15</v>
      </c>
      <c r="R14" s="102" t="str">
        <f t="shared" si="1"/>
        <v>Y</v>
      </c>
      <c r="S14" s="103" t="s">
        <v>99</v>
      </c>
    </row>
    <row r="15" spans="1:19" ht="27">
      <c r="A15" s="105" t="s">
        <v>109</v>
      </c>
      <c r="B15" s="110" t="s">
        <v>84</v>
      </c>
      <c r="C15" s="104"/>
      <c r="D15" s="104"/>
      <c r="E15" s="104"/>
      <c r="F15" s="104"/>
      <c r="G15" s="104" t="s">
        <v>60</v>
      </c>
      <c r="H15" s="104"/>
      <c r="I15" s="104"/>
      <c r="J15" s="82" t="s">
        <v>139</v>
      </c>
      <c r="K15" s="81">
        <v>5</v>
      </c>
      <c r="L15" s="82">
        <v>1</v>
      </c>
      <c r="M15" s="82">
        <v>2</v>
      </c>
      <c r="N15" s="82">
        <v>1</v>
      </c>
      <c r="O15" s="83">
        <v>2</v>
      </c>
      <c r="P15" s="84">
        <v>2</v>
      </c>
      <c r="Q15" s="84">
        <f t="shared" si="0"/>
        <v>10</v>
      </c>
      <c r="R15" s="102" t="str">
        <f t="shared" si="1"/>
        <v>N</v>
      </c>
      <c r="S15" s="103"/>
    </row>
    <row r="16" spans="1:19" ht="27">
      <c r="A16" s="105" t="s">
        <v>110</v>
      </c>
      <c r="B16" s="110" t="s">
        <v>90</v>
      </c>
      <c r="C16" s="109"/>
      <c r="D16" s="109"/>
      <c r="E16" s="109"/>
      <c r="F16" s="109"/>
      <c r="G16" s="109" t="s">
        <v>60</v>
      </c>
      <c r="H16" s="109"/>
      <c r="I16" s="109"/>
      <c r="J16" s="82" t="s">
        <v>139</v>
      </c>
      <c r="K16" s="81">
        <v>5</v>
      </c>
      <c r="L16" s="82">
        <v>1</v>
      </c>
      <c r="M16" s="82">
        <v>2</v>
      </c>
      <c r="N16" s="82">
        <v>1</v>
      </c>
      <c r="O16" s="83">
        <v>1</v>
      </c>
      <c r="P16" s="84">
        <v>2</v>
      </c>
      <c r="Q16" s="84">
        <f t="shared" si="0"/>
        <v>10</v>
      </c>
      <c r="R16" s="102" t="str">
        <f t="shared" si="1"/>
        <v>N</v>
      </c>
      <c r="S16" s="103"/>
    </row>
    <row r="17" spans="1:19" ht="27">
      <c r="A17" s="105" t="s">
        <v>111</v>
      </c>
      <c r="B17" s="110" t="s">
        <v>128</v>
      </c>
      <c r="C17" s="109"/>
      <c r="D17" s="109"/>
      <c r="E17" s="109"/>
      <c r="F17" s="109"/>
      <c r="G17" s="109" t="s">
        <v>60</v>
      </c>
      <c r="H17" s="109"/>
      <c r="I17" s="109"/>
      <c r="J17" s="82" t="s">
        <v>140</v>
      </c>
      <c r="K17" s="81">
        <v>5</v>
      </c>
      <c r="L17" s="82">
        <v>1</v>
      </c>
      <c r="M17" s="82">
        <v>2</v>
      </c>
      <c r="N17" s="82">
        <v>1</v>
      </c>
      <c r="O17" s="83">
        <v>2</v>
      </c>
      <c r="P17" s="84">
        <v>2</v>
      </c>
      <c r="Q17" s="84">
        <f t="shared" si="0"/>
        <v>10</v>
      </c>
      <c r="R17" s="102" t="str">
        <f t="shared" si="1"/>
        <v>N</v>
      </c>
      <c r="S17" s="109" t="s">
        <v>68</v>
      </c>
    </row>
    <row r="18" spans="1:19" ht="13.5">
      <c r="A18" s="105" t="s">
        <v>112</v>
      </c>
      <c r="B18" s="110" t="s">
        <v>0</v>
      </c>
      <c r="C18" s="106"/>
      <c r="D18" s="106"/>
      <c r="E18" s="106"/>
      <c r="F18" s="106" t="s">
        <v>60</v>
      </c>
      <c r="G18" s="106"/>
      <c r="H18" s="106"/>
      <c r="I18" s="106"/>
      <c r="J18" s="82" t="s">
        <v>141</v>
      </c>
      <c r="K18" s="81">
        <v>5</v>
      </c>
      <c r="L18" s="82" t="s">
        <v>78</v>
      </c>
      <c r="M18" s="82">
        <v>2</v>
      </c>
      <c r="N18" s="82">
        <v>3</v>
      </c>
      <c r="O18" s="83">
        <v>3</v>
      </c>
      <c r="P18" s="84">
        <v>3</v>
      </c>
      <c r="Q18" s="84">
        <f t="shared" si="0"/>
        <v>15</v>
      </c>
      <c r="R18" s="102" t="str">
        <f>IF(Q18&gt;14,"Y","N")</f>
        <v>Y</v>
      </c>
      <c r="S18" s="103" t="s">
        <v>191</v>
      </c>
    </row>
    <row r="19" spans="1:19" ht="27">
      <c r="A19" s="105" t="s">
        <v>113</v>
      </c>
      <c r="B19" s="110" t="s">
        <v>152</v>
      </c>
      <c r="C19" s="107"/>
      <c r="D19" s="107" t="s">
        <v>60</v>
      </c>
      <c r="E19" s="107"/>
      <c r="F19" s="107"/>
      <c r="G19" s="107"/>
      <c r="H19" s="107"/>
      <c r="I19" s="107"/>
      <c r="J19" s="82" t="s">
        <v>167</v>
      </c>
      <c r="K19" s="81">
        <v>5</v>
      </c>
      <c r="L19" s="82" t="s">
        <v>78</v>
      </c>
      <c r="M19" s="82">
        <v>2</v>
      </c>
      <c r="N19" s="82">
        <v>4</v>
      </c>
      <c r="O19" s="83">
        <v>3</v>
      </c>
      <c r="P19" s="84">
        <v>4</v>
      </c>
      <c r="Q19" s="84">
        <f t="shared" si="0"/>
        <v>20</v>
      </c>
      <c r="R19" s="102" t="str">
        <f>IF(Q19&gt;14,"Y","N")</f>
        <v>Y</v>
      </c>
      <c r="S19" s="135" t="s">
        <v>69</v>
      </c>
    </row>
    <row r="20" spans="1:19" ht="13.5">
      <c r="A20" s="105" t="s">
        <v>114</v>
      </c>
      <c r="B20" s="110" t="s">
        <v>176</v>
      </c>
      <c r="C20" s="107"/>
      <c r="D20" s="107" t="s">
        <v>60</v>
      </c>
      <c r="E20" s="107"/>
      <c r="F20" s="107"/>
      <c r="G20" s="107"/>
      <c r="H20" s="107"/>
      <c r="I20" s="107"/>
      <c r="J20" s="82" t="s">
        <v>168</v>
      </c>
      <c r="K20" s="81">
        <v>5</v>
      </c>
      <c r="L20" s="82" t="s">
        <v>78</v>
      </c>
      <c r="M20" s="82">
        <v>2</v>
      </c>
      <c r="N20" s="82">
        <v>2</v>
      </c>
      <c r="O20" s="83">
        <v>3</v>
      </c>
      <c r="P20" s="84">
        <v>3</v>
      </c>
      <c r="Q20" s="84">
        <f t="shared" si="0"/>
        <v>15</v>
      </c>
      <c r="R20" s="102" t="str">
        <f t="shared" si="1"/>
        <v>Y</v>
      </c>
      <c r="S20" s="135" t="s">
        <v>69</v>
      </c>
    </row>
    <row r="21" spans="1:19" ht="13.5">
      <c r="A21" s="105" t="s">
        <v>115</v>
      </c>
      <c r="B21" s="110" t="s">
        <v>153</v>
      </c>
      <c r="C21" s="136"/>
      <c r="D21" s="107" t="s">
        <v>60</v>
      </c>
      <c r="E21" s="136"/>
      <c r="F21" s="136"/>
      <c r="G21" s="136"/>
      <c r="H21" s="136"/>
      <c r="I21" s="136"/>
      <c r="J21" s="82" t="s">
        <v>169</v>
      </c>
      <c r="K21" s="81">
        <v>3</v>
      </c>
      <c r="L21" s="82" t="s">
        <v>78</v>
      </c>
      <c r="M21" s="82">
        <v>2</v>
      </c>
      <c r="N21" s="82">
        <v>4</v>
      </c>
      <c r="O21" s="83">
        <v>3</v>
      </c>
      <c r="P21" s="84">
        <v>4</v>
      </c>
      <c r="Q21" s="84">
        <f t="shared" si="0"/>
        <v>12</v>
      </c>
      <c r="R21" s="102" t="str">
        <f t="shared" si="1"/>
        <v>N</v>
      </c>
      <c r="S21" s="137"/>
    </row>
    <row r="22" spans="1:19" ht="13.5">
      <c r="A22" s="105" t="s">
        <v>116</v>
      </c>
      <c r="B22" s="133" t="s">
        <v>154</v>
      </c>
      <c r="C22" s="134"/>
      <c r="D22" s="134" t="s">
        <v>60</v>
      </c>
      <c r="E22" s="134"/>
      <c r="F22" s="134"/>
      <c r="G22" s="134"/>
      <c r="H22" s="134"/>
      <c r="I22" s="134"/>
      <c r="J22" s="82" t="s">
        <v>169</v>
      </c>
      <c r="K22" s="81">
        <v>5</v>
      </c>
      <c r="L22" s="82" t="s">
        <v>78</v>
      </c>
      <c r="M22" s="82">
        <v>1</v>
      </c>
      <c r="N22" s="82">
        <v>2</v>
      </c>
      <c r="O22" s="83">
        <v>2</v>
      </c>
      <c r="P22" s="84">
        <v>2</v>
      </c>
      <c r="Q22" s="84">
        <f t="shared" si="0"/>
        <v>10</v>
      </c>
      <c r="R22" s="102" t="str">
        <f t="shared" si="1"/>
        <v>N</v>
      </c>
      <c r="S22" s="103"/>
    </row>
    <row r="23" spans="1:19" ht="13.5">
      <c r="A23" s="105" t="s">
        <v>117</v>
      </c>
      <c r="B23" s="133" t="s">
        <v>95</v>
      </c>
      <c r="C23" s="136"/>
      <c r="D23" s="107" t="s">
        <v>60</v>
      </c>
      <c r="E23" s="136"/>
      <c r="F23" s="136"/>
      <c r="G23" s="136"/>
      <c r="H23" s="136"/>
      <c r="I23" s="136"/>
      <c r="J23" s="82" t="s">
        <v>169</v>
      </c>
      <c r="K23" s="81">
        <v>2</v>
      </c>
      <c r="L23" s="82" t="s">
        <v>78</v>
      </c>
      <c r="M23" s="82">
        <v>1</v>
      </c>
      <c r="N23" s="82">
        <v>1</v>
      </c>
      <c r="O23" s="83">
        <v>1</v>
      </c>
      <c r="P23" s="84">
        <v>1</v>
      </c>
      <c r="Q23" s="84">
        <f t="shared" si="0"/>
        <v>2</v>
      </c>
      <c r="R23" s="102" t="str">
        <f t="shared" si="1"/>
        <v>N</v>
      </c>
      <c r="S23" s="137"/>
    </row>
    <row r="24" spans="1:19" ht="13.5">
      <c r="A24" s="105" t="s">
        <v>118</v>
      </c>
      <c r="B24" s="133" t="s">
        <v>188</v>
      </c>
      <c r="C24" s="136"/>
      <c r="D24" s="107" t="s">
        <v>189</v>
      </c>
      <c r="E24" s="136"/>
      <c r="F24" s="136"/>
      <c r="G24" s="136"/>
      <c r="H24" s="136"/>
      <c r="I24" s="136"/>
      <c r="J24" s="82" t="s">
        <v>190</v>
      </c>
      <c r="K24" s="81">
        <v>5</v>
      </c>
      <c r="L24" s="82" t="s">
        <v>78</v>
      </c>
      <c r="M24" s="82">
        <v>2</v>
      </c>
      <c r="N24" s="82">
        <v>4</v>
      </c>
      <c r="O24" s="83">
        <v>3</v>
      </c>
      <c r="P24" s="84">
        <v>4</v>
      </c>
      <c r="Q24" s="84">
        <f>PRODUCT(K24,P24)</f>
        <v>20</v>
      </c>
      <c r="R24" s="102" t="str">
        <f>IF(Q24&gt;14,"Y","N")</f>
        <v>Y</v>
      </c>
      <c r="S24" s="135" t="s">
        <v>69</v>
      </c>
    </row>
    <row r="25" spans="1:19" ht="13.5">
      <c r="A25" s="105" t="s">
        <v>119</v>
      </c>
      <c r="B25" s="110" t="s">
        <v>91</v>
      </c>
      <c r="C25" s="109"/>
      <c r="D25" s="109" t="s">
        <v>60</v>
      </c>
      <c r="E25" s="109"/>
      <c r="F25" s="109" t="s">
        <v>60</v>
      </c>
      <c r="G25" s="109"/>
      <c r="H25" s="109" t="s">
        <v>60</v>
      </c>
      <c r="I25" s="109" t="s">
        <v>60</v>
      </c>
      <c r="J25" s="82"/>
      <c r="K25" s="81">
        <v>2</v>
      </c>
      <c r="L25" s="82" t="s">
        <v>78</v>
      </c>
      <c r="M25" s="82">
        <v>2</v>
      </c>
      <c r="N25" s="82">
        <v>2</v>
      </c>
      <c r="O25" s="83">
        <v>3</v>
      </c>
      <c r="P25" s="84">
        <v>3</v>
      </c>
      <c r="Q25" s="84">
        <f t="shared" si="0"/>
        <v>6</v>
      </c>
      <c r="R25" s="102" t="str">
        <f>IF(Q25&gt;14,"Y","N")</f>
        <v>N</v>
      </c>
      <c r="S25" s="103"/>
    </row>
    <row r="26" spans="1:19" ht="13.5">
      <c r="A26" s="105" t="s">
        <v>121</v>
      </c>
      <c r="B26" s="110" t="s">
        <v>155</v>
      </c>
      <c r="C26" s="106"/>
      <c r="D26" s="106"/>
      <c r="E26" s="106" t="s">
        <v>60</v>
      </c>
      <c r="F26" s="106"/>
      <c r="G26" s="106"/>
      <c r="H26" s="106"/>
      <c r="I26" s="106"/>
      <c r="J26" s="82" t="s">
        <v>172</v>
      </c>
      <c r="K26" s="81">
        <v>5</v>
      </c>
      <c r="L26" s="82" t="s">
        <v>78</v>
      </c>
      <c r="M26" s="82">
        <v>2</v>
      </c>
      <c r="N26" s="82">
        <v>4</v>
      </c>
      <c r="O26" s="83">
        <v>2</v>
      </c>
      <c r="P26" s="84">
        <v>4</v>
      </c>
      <c r="Q26" s="84">
        <f t="shared" si="0"/>
        <v>20</v>
      </c>
      <c r="R26" s="102" t="str">
        <f>IF(Q26&gt;14,"Y","N")</f>
        <v>Y</v>
      </c>
      <c r="S26" s="103" t="s">
        <v>71</v>
      </c>
    </row>
    <row r="27" spans="1:19" ht="13.5">
      <c r="A27" s="138" t="s">
        <v>187</v>
      </c>
      <c r="B27" s="139" t="s">
        <v>156</v>
      </c>
      <c r="C27" s="140"/>
      <c r="D27" s="140" t="s">
        <v>60</v>
      </c>
      <c r="E27" s="140" t="s">
        <v>60</v>
      </c>
      <c r="F27" s="140" t="s">
        <v>60</v>
      </c>
      <c r="G27" s="140"/>
      <c r="H27" s="140" t="s">
        <v>60</v>
      </c>
      <c r="I27" s="140" t="s">
        <v>60</v>
      </c>
      <c r="J27" s="86"/>
      <c r="K27" s="85">
        <v>1</v>
      </c>
      <c r="L27" s="86" t="s">
        <v>78</v>
      </c>
      <c r="M27" s="86">
        <v>2</v>
      </c>
      <c r="N27" s="86">
        <v>2</v>
      </c>
      <c r="O27" s="87">
        <v>4</v>
      </c>
      <c r="P27" s="88">
        <v>4</v>
      </c>
      <c r="Q27" s="88">
        <f t="shared" si="0"/>
        <v>4</v>
      </c>
      <c r="R27" s="116" t="str">
        <f>IF(Q27&gt;14,"Y","N")</f>
        <v>N</v>
      </c>
      <c r="S27" s="141" t="s">
        <v>70</v>
      </c>
    </row>
    <row r="28" spans="1:19" ht="13.5">
      <c r="A28" s="58" t="s">
        <v>186</v>
      </c>
      <c r="B28" s="59"/>
      <c r="C28" s="60"/>
      <c r="D28" s="60"/>
      <c r="E28" s="60"/>
      <c r="F28" s="60"/>
      <c r="G28" s="60"/>
      <c r="H28" s="60"/>
      <c r="I28" s="60"/>
      <c r="J28" s="57"/>
      <c r="K28" s="142"/>
      <c r="L28" s="142"/>
      <c r="M28" s="142"/>
      <c r="N28" s="142"/>
      <c r="O28" s="142"/>
      <c r="P28" s="142"/>
      <c r="Q28" s="142"/>
      <c r="R28" s="61"/>
      <c r="S28" s="8"/>
    </row>
    <row r="29" spans="1:19" ht="13.5">
      <c r="A29" s="105" t="s">
        <v>192</v>
      </c>
      <c r="B29" s="110" t="s">
        <v>195</v>
      </c>
      <c r="C29" s="107" t="s">
        <v>60</v>
      </c>
      <c r="D29" s="107"/>
      <c r="E29" s="107"/>
      <c r="F29" s="107"/>
      <c r="G29" s="107"/>
      <c r="H29" s="107"/>
      <c r="I29" s="107"/>
      <c r="J29" s="82"/>
      <c r="K29" s="81">
        <v>5</v>
      </c>
      <c r="L29" s="82" t="s">
        <v>78</v>
      </c>
      <c r="M29" s="82">
        <v>2</v>
      </c>
      <c r="N29" s="82">
        <v>2</v>
      </c>
      <c r="O29" s="83">
        <v>3</v>
      </c>
      <c r="P29" s="84">
        <v>3</v>
      </c>
      <c r="Q29" s="84">
        <f>PRODUCT(K29,P29)</f>
        <v>15</v>
      </c>
      <c r="R29" s="102" t="str">
        <f>IF(Q29&gt;14,"Y","N")</f>
        <v>Y</v>
      </c>
      <c r="S29" s="135" t="s">
        <v>98</v>
      </c>
    </row>
    <row r="30" spans="1:19" ht="27">
      <c r="A30" s="138" t="s">
        <v>193</v>
      </c>
      <c r="B30" s="139" t="s">
        <v>194</v>
      </c>
      <c r="C30" s="140"/>
      <c r="D30" s="140" t="s">
        <v>60</v>
      </c>
      <c r="E30" s="140"/>
      <c r="F30" s="140"/>
      <c r="G30" s="140"/>
      <c r="H30" s="140"/>
      <c r="I30" s="140"/>
      <c r="J30" s="86" t="s">
        <v>167</v>
      </c>
      <c r="K30" s="85">
        <v>5</v>
      </c>
      <c r="L30" s="86" t="s">
        <v>78</v>
      </c>
      <c r="M30" s="86">
        <v>2</v>
      </c>
      <c r="N30" s="86">
        <v>4</v>
      </c>
      <c r="O30" s="87">
        <v>3</v>
      </c>
      <c r="P30" s="88">
        <v>4</v>
      </c>
      <c r="Q30" s="88">
        <f>PRODUCT(K30,P30)</f>
        <v>20</v>
      </c>
      <c r="R30" s="116" t="str">
        <f>IF(Q30&gt;14,"Y","N")</f>
        <v>Y</v>
      </c>
      <c r="S30" s="141" t="s">
        <v>69</v>
      </c>
    </row>
    <row r="32" ht="13.5">
      <c r="A32" s="20" t="s">
        <v>145</v>
      </c>
    </row>
  </sheetData>
  <mergeCells count="1">
    <mergeCell ref="S1:S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&amp;L&amp;9HKGEAC&amp;C&amp;9Register of Environmental Aspects&amp;R&amp;9Document No. : EAR-01
Revision : 1
Date : 01-01-2006</oddHeader>
    <oddFooter>&amp;L&amp;10Table &amp;A&amp;C&amp;9Page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 Register</dc:title>
  <dc:subject/>
  <dc:creator/>
  <cp:keywords/>
  <dc:description/>
  <cp:lastModifiedBy>Syuen</cp:lastModifiedBy>
  <cp:lastPrinted>2004-10-15T04:53:11Z</cp:lastPrinted>
  <dcterms:created xsi:type="dcterms:W3CDTF">2003-11-04T09:55:27Z</dcterms:created>
  <dcterms:modified xsi:type="dcterms:W3CDTF">2005-07-10T04:11:41Z</dcterms:modified>
  <cp:category/>
  <cp:version/>
  <cp:contentType/>
  <cp:contentStatus/>
</cp:coreProperties>
</file>