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/>
  <xr:revisionPtr revIDLastSave="0" documentId="13_ncr:1_{7E9F399F-7A93-4291-A3EC-577C277C2C5F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Traffic Data" sheetId="1" r:id="rId1"/>
    <sheet name="Road Segment" sheetId="2" r:id="rId2"/>
    <sheet name="Portal" sheetId="4" state="hidden" r:id="rId3"/>
    <sheet name="Ventilation Building" sheetId="5" state="hidden" r:id="rId4"/>
    <sheet name="Start Profile" sheetId="3" r:id="rId5"/>
    <sheet name="Custom Met" sheetId="6" r:id="rId6"/>
  </sheets>
  <definedNames>
    <definedName name="_xlnm.Print_Area" localSheetId="1">'Road Segment'!$A$1:$O$2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26" i="1" l="1"/>
  <c r="AA25" i="1"/>
  <c r="AA24" i="1"/>
  <c r="AA23" i="1"/>
  <c r="AA22" i="1"/>
  <c r="AA21" i="1"/>
  <c r="AA20" i="1"/>
  <c r="AA19" i="1"/>
  <c r="AA18" i="1"/>
  <c r="AA17" i="1"/>
  <c r="AA16" i="1"/>
  <c r="AA15" i="1"/>
  <c r="AA14" i="1"/>
  <c r="AA13" i="1"/>
  <c r="AA12" i="1"/>
  <c r="AA11" i="1"/>
  <c r="AA10" i="1"/>
  <c r="AA9" i="1"/>
  <c r="AA8" i="1"/>
  <c r="AA7" i="1"/>
  <c r="AA6" i="1"/>
  <c r="AA5" i="1"/>
  <c r="AA4" i="1"/>
  <c r="AA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Should not exceed the speed limit.</t>
        </r>
      </text>
    </comment>
    <comment ref="G1" authorId="0" shapeId="0" xr:uid="{00000000-0006-0000-0000-000002000000}">
      <text>
        <r>
          <rPr>
            <sz val="9"/>
            <color indexed="81"/>
            <rFont val="Tahoma"/>
            <family val="2"/>
          </rPr>
          <t>Each road link should have 24 rows of data for each hour in a day.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>This matches with the Road ID (Column B) in the "Traffic Data" tab.</t>
        </r>
      </text>
    </comment>
    <comment ref="G1" authorId="0" shapeId="0" xr:uid="{00000000-0006-0000-0100-000002000000}">
      <text>
        <r>
          <rPr>
            <sz val="9"/>
            <color indexed="81"/>
            <rFont val="Tahoma"/>
            <family val="2"/>
          </rPr>
          <t>Zero for at-grade roads.  Non-zero for flyovers.</t>
        </r>
      </text>
    </comment>
    <comment ref="H1" authorId="0" shapeId="0" xr:uid="{00000000-0006-0000-0100-000003000000}">
      <text>
        <r>
          <rPr>
            <sz val="9"/>
            <color indexed="81"/>
            <rFont val="Tahoma"/>
            <family val="2"/>
          </rPr>
          <t>Enter the width of the travelling lanes.  Do not include the mixing zones.</t>
        </r>
      </text>
    </comment>
    <comment ref="I1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Users may leave this blank and the Platform will populate the elevation values.
</t>
        </r>
      </text>
    </comment>
    <comment ref="J1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Width of cantilever.
</t>
        </r>
        <r>
          <rPr>
            <sz val="9"/>
            <color indexed="81"/>
            <rFont val="Tahoma"/>
            <family val="2"/>
          </rPr>
          <t>Use the projected width of the cantilever or semi-enclosure onto the x-y (horizontal) plane.</t>
        </r>
      </text>
    </comment>
    <comment ref="K1" authorId="0" shapeId="0" xr:uid="{00000000-0006-0000-0100-000006000000}">
      <text>
        <r>
          <rPr>
            <sz val="9"/>
            <color indexed="81"/>
            <rFont val="Tahoma"/>
            <family val="2"/>
          </rPr>
          <t>When there are two barriers on the same road link, the LOWER height will be used for calculating the release height and initial vertical dimension of the road source.</t>
        </r>
      </text>
    </comment>
    <comment ref="L1" authorId="0" shapeId="0" xr:uid="{00000000-0006-0000-0100-000007000000}">
      <text>
        <r>
          <rPr>
            <sz val="9"/>
            <color indexed="81"/>
            <rFont val="Tahoma"/>
            <family val="2"/>
          </rPr>
          <t xml:space="preserve">DCLwall: represent distance from endpoints to barrier.
Positive values of DCLwall (and DCLwall2) indicate barriers east of the roadway centerline (or north if the roadway runs directly east-west). 
Negative values indicate barriers west of the roadway centerline (or south if the roadway runs directly east-west). 
</t>
        </r>
      </text>
    </comment>
    <comment ref="M1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Width of cantilever.
</t>
        </r>
        <r>
          <rPr>
            <sz val="9"/>
            <color indexed="81"/>
            <rFont val="Tahoma"/>
            <family val="2"/>
          </rPr>
          <t>Use the projected width of the cantilever or semi-enclosure onto the x-y (horizontal) plane.</t>
        </r>
      </text>
    </comment>
    <comment ref="N1" authorId="0" shapeId="0" xr:uid="{00000000-0006-0000-0100-000009000000}">
      <text>
        <r>
          <rPr>
            <sz val="9"/>
            <color indexed="81"/>
            <rFont val="Tahoma"/>
            <family val="2"/>
          </rPr>
          <t>When there are two barriers on the same road link, the LOWER height will be used for calculating the release height and initial vertical dimension of the road source.</t>
        </r>
      </text>
    </comment>
    <comment ref="O1" authorId="0" shapeId="0" xr:uid="{00000000-0006-0000-0100-00000A000000}">
      <text>
        <r>
          <rPr>
            <sz val="9"/>
            <color indexed="81"/>
            <rFont val="Tahoma"/>
            <family val="2"/>
          </rPr>
          <t xml:space="preserve">DCLwall: represent distance from endpoints to barrier.
Positive values of DCLwall (and DCLwall2) indicate barriers east of the roadway centerline (or north if the roadway runs directly east-west). 
Negative values indicate barriers west of the roadway centerline (or south if the roadway runs directly east-west).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I1" authorId="0" shapeId="0" xr:uid="{00000000-0006-0000-0200-000001000000}">
      <text>
        <r>
          <rPr>
            <sz val="9"/>
            <color indexed="81"/>
            <rFont val="Tahoma"/>
            <family val="2"/>
          </rPr>
          <t xml:space="preserve">Users may leave this blank and the Platform will populate the elevation values.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J1" authorId="0" shapeId="0" xr:uid="{00000000-0006-0000-0300-000001000000}">
      <text>
        <r>
          <rPr>
            <sz val="9"/>
            <color indexed="81"/>
            <rFont val="Tahoma"/>
            <family val="2"/>
          </rPr>
          <t xml:space="preserve">Users may leave this blank and the Platform will populate the elevation values.
</t>
        </r>
      </text>
    </comment>
  </commentList>
</comments>
</file>

<file path=xl/sharedStrings.xml><?xml version="1.0" encoding="utf-8"?>
<sst xmlns="http://schemas.openxmlformats.org/spreadsheetml/2006/main" count="307" uniqueCount="119">
  <si>
    <t>Road Name</t>
  </si>
  <si>
    <t>Road ID</t>
  </si>
  <si>
    <t>Road Type</t>
  </si>
  <si>
    <t>Speed Limit (km/hr)</t>
  </si>
  <si>
    <t>Average Speed (km/hr)</t>
  </si>
  <si>
    <t>Start Emission Estimated by Broad Brush Approach (Y/N)</t>
  </si>
  <si>
    <t>Hour</t>
  </si>
  <si>
    <t>Total Vehicles
(Veh/hr)</t>
  </si>
  <si>
    <t>01 - Private Cars</t>
  </si>
  <si>
    <t>02 - Taxi</t>
  </si>
  <si>
    <t>03 - Light Goods Vehicles&lt;=2.5t</t>
  </si>
  <si>
    <t>04 - Light Goods Vehicles 2.5-3.5t</t>
  </si>
  <si>
    <t>05 - Light Goods Vehicles&gt;3.5t</t>
  </si>
  <si>
    <t>06 - Medium Goods Vehicles&lt;=15t</t>
  </si>
  <si>
    <t>07 - Medium Goods Vehicles15-24t</t>
  </si>
  <si>
    <t>08 - Public Light Buses</t>
  </si>
  <si>
    <t>09 - Private Light Bus &lt;=3.5t</t>
  </si>
  <si>
    <t>10 - Private Light Bus &gt;3.5t</t>
  </si>
  <si>
    <t>11 - Non-franchised Bus&lt;=6.4t</t>
  </si>
  <si>
    <t>12 - Non-franchised Bus 6.4-15t</t>
  </si>
  <si>
    <t>13 - Non-franchised Bus 15-24t</t>
  </si>
  <si>
    <t>14 - Franchised Bus Single Deck</t>
  </si>
  <si>
    <t>15 - Franchised Bus Double Deck</t>
  </si>
  <si>
    <t>16 - Motorcycles</t>
  </si>
  <si>
    <t>17 - Heavy Goods Vehicles&gt;24t</t>
  </si>
  <si>
    <t>18 - Non-franchised Bus &gt;24t</t>
  </si>
  <si>
    <t>Total</t>
  </si>
  <si>
    <t>PC</t>
  </si>
  <si>
    <t>TAXI</t>
  </si>
  <si>
    <t>LGV3</t>
  </si>
  <si>
    <t>LGV4</t>
  </si>
  <si>
    <t>LGV6</t>
  </si>
  <si>
    <t>HGV7</t>
  </si>
  <si>
    <t>HGV8</t>
  </si>
  <si>
    <t>PLB</t>
  </si>
  <si>
    <t>PV4</t>
  </si>
  <si>
    <t>PV5</t>
  </si>
  <si>
    <t>NFB6</t>
  </si>
  <si>
    <t>NFB7</t>
  </si>
  <si>
    <t>NFB8</t>
  </si>
  <si>
    <t>FBSD</t>
  </si>
  <si>
    <t>FBDD</t>
  </si>
  <si>
    <t>MC</t>
  </si>
  <si>
    <t>HGV9</t>
  </si>
  <si>
    <t>NFB9</t>
  </si>
  <si>
    <t>RD</t>
  </si>
  <si>
    <t>RD_001</t>
  </si>
  <si>
    <t/>
  </si>
  <si>
    <t>0000-0100</t>
  </si>
  <si>
    <t>0100-0200</t>
  </si>
  <si>
    <t>0200-0300</t>
  </si>
  <si>
    <t>0300-0400</t>
  </si>
  <si>
    <t>0400-0500</t>
  </si>
  <si>
    <t>0500-0600</t>
  </si>
  <si>
    <t>0600-0700</t>
  </si>
  <si>
    <t>0700-0800</t>
  </si>
  <si>
    <t>0800-0900</t>
  </si>
  <si>
    <t>0900-1000</t>
  </si>
  <si>
    <t>1000-1100</t>
  </si>
  <si>
    <t>1100-1200</t>
  </si>
  <si>
    <t>1200-1300</t>
  </si>
  <si>
    <t>1300-1400</t>
  </si>
  <si>
    <t>1400-1500</t>
  </si>
  <si>
    <t>1500-1600</t>
  </si>
  <si>
    <t>1600-1700</t>
  </si>
  <si>
    <t>1700-1800</t>
  </si>
  <si>
    <t>1800-1900</t>
  </si>
  <si>
    <t>1900-2000</t>
  </si>
  <si>
    <t>2000-2100</t>
  </si>
  <si>
    <t>2100-2200</t>
  </si>
  <si>
    <t>2200-2300</t>
  </si>
  <si>
    <t>2300-0000</t>
  </si>
  <si>
    <t>Segment ID</t>
  </si>
  <si>
    <t>X coordinate of endpoint 1</t>
  </si>
  <si>
    <t>Y coordinate of endpoint 1</t>
  </si>
  <si>
    <t>X coordinate of endpoint 2</t>
  </si>
  <si>
    <t>Y coordinate of endpoint 2</t>
  </si>
  <si>
    <t>Road height (mAG)</t>
  </si>
  <si>
    <t>Physical Road width (m)</t>
  </si>
  <si>
    <t>Road elevation (m)</t>
  </si>
  <si>
    <t>Barrier 1 width (m)</t>
  </si>
  <si>
    <t>Barrier 1 height (m)</t>
  </si>
  <si>
    <t>Barrier 1 DCL (m)</t>
  </si>
  <si>
    <t>Barrier 2 width (m)</t>
  </si>
  <si>
    <t>Barrier 2 height (m)</t>
  </si>
  <si>
    <t>Barrier 2 DCL (m)</t>
  </si>
  <si>
    <t>Portal ID</t>
  </si>
  <si>
    <t>Next Portal</t>
  </si>
  <si>
    <t>Height (mAG)</t>
  </si>
  <si>
    <t>Width (m)</t>
  </si>
  <si>
    <t>Elevation (m)</t>
  </si>
  <si>
    <t>Vertical Dimension</t>
  </si>
  <si>
    <t>Ventilation Building ID</t>
  </si>
  <si>
    <t>X coordinate</t>
  </si>
  <si>
    <t>Y coordinate</t>
  </si>
  <si>
    <t>Emission Percentage</t>
  </si>
  <si>
    <t>Release Height (mAG)</t>
  </si>
  <si>
    <t>Temperature (K)</t>
  </si>
  <si>
    <t>Velocity (m/s)</t>
  </si>
  <si>
    <t>Diameter (m)</t>
  </si>
  <si>
    <t>Start Profile</t>
  </si>
  <si>
    <t>Y</t>
  </si>
  <si>
    <t>N</t>
  </si>
  <si>
    <t>Annual</t>
  </si>
  <si>
    <t>Monthly</t>
  </si>
  <si>
    <t>Temperature</t>
  </si>
  <si>
    <t>RH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</si>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</sst>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8" tint="0.59999389629810485"/>
        <bgColor indexed="65"/>
      </patternFill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9" fontId="1" fillId="2" borderId="1" xfId="0" applyNumberFormat="1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1" fillId="3" borderId="1" xfId="0" applyNumberFormat="1" applyFont="1" applyFill="1" applyBorder="1" applyAlignment="1">
      <alignment horizontal="center" vertical="center" wrapText="1"/>
    </xf>
    <xf numFmtId="9" fontId="1" fillId="3" borderId="3" xfId="0" applyNumberFormat="1" applyFont="1" applyFill="1" applyBorder="1" applyAlignment="1">
      <alignment horizontal="center" vertical="center" wrapText="1"/>
    </xf>
    <xf numFmtId="9" fontId="1" fillId="4" borderId="4" xfId="0" applyNumberFormat="1" applyFont="1" applyFill="1" applyBorder="1" applyAlignment="1">
      <alignment horizontal="center" vertical="center" wrapText="1"/>
    </xf>
    <xf numFmtId="9" fontId="1" fillId="4" borderId="5" xfId="0" applyNumberFormat="1" applyFont="1" applyFill="1" applyBorder="1" applyAlignment="1">
      <alignment horizontal="center" vertical="center" wrapText="1"/>
    </xf>
    <xf numFmtId="9" fontId="1" fillId="4" borderId="6" xfId="0" applyNumberFormat="1" applyFont="1" applyFill="1" applyBorder="1" applyAlignment="1">
      <alignment horizontal="center" vertical="center" wrapText="1"/>
    </xf>
    <xf numFmtId="9" fontId="1" fillId="4" borderId="7" xfId="0" applyNumberFormat="1" applyFont="1" applyFill="1" applyBorder="1" applyAlignment="1">
      <alignment horizontal="center" vertical="center" wrapText="1"/>
    </xf>
    <xf numFmtId="9" fontId="1" fillId="2" borderId="8" xfId="0" applyNumberFormat="1" applyFont="1" applyFill="1" applyBorder="1" applyAlignment="1">
      <alignment horizontal="left" vertical="center" wrapText="1"/>
    </xf>
    <xf numFmtId="9" fontId="1" fillId="2" borderId="9" xfId="0" applyNumberFormat="1" applyFont="1" applyFill="1" applyBorder="1" applyAlignment="1">
      <alignment horizontal="center" vertical="center" wrapText="1"/>
    </xf>
    <xf numFmtId="9" fontId="1" fillId="2" borderId="10" xfId="0" applyNumberFormat="1" applyFont="1" applyFill="1" applyBorder="1" applyAlignment="1">
      <alignment horizontal="center" vertical="center" wrapText="1"/>
    </xf>
    <xf numFmtId="9" fontId="1" fillId="3" borderId="8" xfId="0" applyNumberFormat="1" applyFont="1" applyFill="1" applyBorder="1" applyAlignment="1">
      <alignment horizontal="center" vertical="center" wrapText="1"/>
    </xf>
    <xf numFmtId="9" fontId="1" fillId="3" borderId="10" xfId="0" applyNumberFormat="1" applyFont="1" applyFill="1" applyBorder="1" applyAlignment="1">
      <alignment horizontal="center" vertical="center" wrapText="1"/>
    </xf>
    <xf numFmtId="9" fontId="1" fillId="4" borderId="8" xfId="0" applyNumberFormat="1" applyFont="1" applyFill="1" applyBorder="1" applyAlignment="1">
      <alignment horizontal="center" vertical="center" wrapText="1"/>
    </xf>
    <xf numFmtId="9" fontId="1" fillId="4" borderId="9" xfId="0" applyNumberFormat="1" applyFont="1" applyFill="1" applyBorder="1" applyAlignment="1">
      <alignment horizontal="center" vertical="center" wrapText="1"/>
    </xf>
    <xf numFmtId="9" fontId="1" fillId="4" borderId="11" xfId="0" applyNumberFormat="1" applyFont="1" applyFill="1" applyBorder="1" applyAlignment="1">
      <alignment horizontal="center" vertical="center" wrapText="1"/>
    </xf>
    <xf numFmtId="9" fontId="1" fillId="4" borderId="12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Alignment="1">
      <alignment horizontal="center" vertical="center"/>
    </xf>
    <xf numFmtId="9" fontId="1" fillId="2" borderId="1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</cellXfs>
  <cellStyles count="1">
    <cellStyle name="Normal" xfId="0" builtinId="0"/>
  </cellStyles>
  <dxfs count="4">
    <dxf>
      <font>
        <b/>
        <i/>
        <color rgb="FFFF0000"/>
      </font>
      <fill>
        <patternFill>
          <bgColor theme="5" tint="0.59996337778862885"/>
        </patternFill>
      </fill>
    </dxf>
    <dxf>
      <font>
        <b/>
        <i/>
        <color rgb="FFFF0000"/>
      </font>
      <fill>
        <patternFill>
          <bgColor theme="5" tint="0.59996337778862885"/>
        </patternFill>
      </fill>
    </dxf>
    <dxf>
      <font>
        <b/>
        <i/>
        <color rgb="FFFF0000"/>
      </font>
      <fill>
        <patternFill>
          <bgColor theme="5" tint="0.59996337778862885"/>
        </patternFill>
      </fill>
    </dxf>
    <dxf>
      <font>
        <b/>
        <i/>
        <color rgb="FFFF0000"/>
      </font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26"/>
  <sheetViews>
    <sheetView tabSelected="1" zoomScale="85" zoomScaleNormal="85" workbookViewId="0">
      <selection activeCell="F34" sqref="F34"/>
    </sheetView>
  </sheetViews>
  <sheetFormatPr defaultColWidth="9.1796875" defaultRowHeight="15.5" customHeight="1" x14ac:dyDescent="0.35"/>
  <cols>
    <col min="1" max="1" width="49.7265625" style="1" customWidth="1"/>
    <col min="2" max="2" width="10.81640625" style="2" customWidth="1"/>
    <col min="3" max="4" width="9.1796875" style="2" customWidth="1"/>
    <col min="5" max="5" width="10.90625" style="2" customWidth="1"/>
    <col min="6" max="6" width="11" style="2" customWidth="1"/>
    <col min="7" max="7" width="11.7265625" style="3" customWidth="1"/>
    <col min="8" max="8" width="10.6328125" style="2" customWidth="1"/>
    <col min="9" max="27" width="10.36328125" style="2" customWidth="1"/>
    <col min="28" max="28" width="9.1796875" style="4" customWidth="1"/>
    <col min="29" max="16384" width="9.1796875" style="4"/>
  </cols>
  <sheetData>
    <row r="1" spans="1:27" ht="108.5" customHeight="1" x14ac:dyDescent="0.3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6</v>
      </c>
      <c r="H1" s="8" t="s">
        <v>7</v>
      </c>
      <c r="I1" s="9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0" t="s">
        <v>13</v>
      </c>
      <c r="O1" s="10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0" t="s">
        <v>22</v>
      </c>
      <c r="X1" s="10" t="s">
        <v>23</v>
      </c>
      <c r="Y1" s="10" t="s">
        <v>24</v>
      </c>
      <c r="Z1" s="11" t="s">
        <v>25</v>
      </c>
      <c r="AA1" s="12" t="s">
        <v>26</v>
      </c>
    </row>
    <row r="2" spans="1:27" ht="16" customHeight="1" x14ac:dyDescent="0.35">
      <c r="A2" s="13"/>
      <c r="B2" s="14"/>
      <c r="C2" s="14"/>
      <c r="D2" s="14"/>
      <c r="E2" s="15"/>
      <c r="F2" s="15"/>
      <c r="G2" s="16"/>
      <c r="H2" s="17"/>
      <c r="I2" s="18" t="s">
        <v>27</v>
      </c>
      <c r="J2" s="19" t="s">
        <v>28</v>
      </c>
      <c r="K2" s="19" t="s">
        <v>29</v>
      </c>
      <c r="L2" s="19" t="s">
        <v>30</v>
      </c>
      <c r="M2" s="19" t="s">
        <v>31</v>
      </c>
      <c r="N2" s="19" t="s">
        <v>32</v>
      </c>
      <c r="O2" s="19" t="s">
        <v>33</v>
      </c>
      <c r="P2" s="19" t="s">
        <v>34</v>
      </c>
      <c r="Q2" s="19" t="s">
        <v>35</v>
      </c>
      <c r="R2" s="19" t="s">
        <v>36</v>
      </c>
      <c r="S2" s="19" t="s">
        <v>37</v>
      </c>
      <c r="T2" s="19" t="s">
        <v>38</v>
      </c>
      <c r="U2" s="19" t="s">
        <v>39</v>
      </c>
      <c r="V2" s="19" t="s">
        <v>40</v>
      </c>
      <c r="W2" s="19" t="s">
        <v>41</v>
      </c>
      <c r="X2" s="19" t="s">
        <v>42</v>
      </c>
      <c r="Y2" s="19" t="s">
        <v>43</v>
      </c>
      <c r="Z2" s="20" t="s">
        <v>44</v>
      </c>
      <c r="AA2" s="21"/>
    </row>
    <row r="3" spans="1:27" x14ac:dyDescent="0.35">
      <c r="A3" s="1" t="s">
        <v>45</v>
      </c>
      <c r="B3" s="2" t="s">
        <v>46</v>
      </c>
      <c r="C3" s="2" t="s">
        <v>47</v>
      </c>
      <c r="D3" s="2">
        <v>0</v>
      </c>
      <c r="E3" s="2">
        <v>0</v>
      </c>
      <c r="F3" s="2" t="s">
        <v>47</v>
      </c>
      <c r="G3" s="3" t="s">
        <v>48</v>
      </c>
      <c r="H3" s="2">
        <v>0</v>
      </c>
      <c r="I3" s="22">
        <v>0</v>
      </c>
      <c r="J3" s="22">
        <v>0</v>
      </c>
      <c r="K3" s="22">
        <v>0</v>
      </c>
      <c r="L3" s="22">
        <v>0</v>
      </c>
      <c r="M3" s="22">
        <v>0</v>
      </c>
      <c r="N3" s="22">
        <v>0</v>
      </c>
      <c r="O3" s="22">
        <v>0</v>
      </c>
      <c r="P3" s="22">
        <v>0</v>
      </c>
      <c r="Q3" s="22">
        <v>0</v>
      </c>
      <c r="R3" s="22">
        <v>0</v>
      </c>
      <c r="S3" s="22">
        <v>0</v>
      </c>
      <c r="T3" s="22">
        <v>0</v>
      </c>
      <c r="U3" s="22">
        <v>0</v>
      </c>
      <c r="V3" s="22">
        <v>0</v>
      </c>
      <c r="W3" s="22">
        <v>0</v>
      </c>
      <c r="X3" s="22">
        <v>0</v>
      </c>
      <c r="Y3" s="22">
        <v>0</v>
      </c>
      <c r="Z3" s="22">
        <v>0</v>
      </c>
      <c r="AA3" s="22">
        <f t="shared" ref="AA3:AA26" si="0">SUM(I3:Z3)</f>
        <v>0</v>
      </c>
    </row>
    <row r="4" spans="1:27" x14ac:dyDescent="0.35">
      <c r="A4" s="1" t="s">
        <v>45</v>
      </c>
      <c r="B4" s="2" t="s">
        <v>46</v>
      </c>
      <c r="C4" s="2" t="s">
        <v>47</v>
      </c>
      <c r="D4" s="2">
        <v>0</v>
      </c>
      <c r="E4" s="2">
        <v>0</v>
      </c>
      <c r="F4" s="2" t="s">
        <v>47</v>
      </c>
      <c r="G4" s="3" t="s">
        <v>49</v>
      </c>
      <c r="H4" s="2">
        <v>0</v>
      </c>
      <c r="I4" s="22">
        <v>0</v>
      </c>
      <c r="J4" s="22">
        <v>0</v>
      </c>
      <c r="K4" s="22">
        <v>0</v>
      </c>
      <c r="L4" s="22">
        <v>0</v>
      </c>
      <c r="M4" s="22">
        <v>0</v>
      </c>
      <c r="N4" s="22">
        <v>0</v>
      </c>
      <c r="O4" s="22">
        <v>0</v>
      </c>
      <c r="P4" s="22">
        <v>0</v>
      </c>
      <c r="Q4" s="22">
        <v>0</v>
      </c>
      <c r="R4" s="22">
        <v>0</v>
      </c>
      <c r="S4" s="22">
        <v>0</v>
      </c>
      <c r="T4" s="22">
        <v>0</v>
      </c>
      <c r="U4" s="22">
        <v>0</v>
      </c>
      <c r="V4" s="22">
        <v>0</v>
      </c>
      <c r="W4" s="22">
        <v>0</v>
      </c>
      <c r="X4" s="22">
        <v>0</v>
      </c>
      <c r="Y4" s="22">
        <v>0</v>
      </c>
      <c r="Z4" s="22">
        <v>0</v>
      </c>
      <c r="AA4" s="22">
        <f t="shared" si="0"/>
        <v>0</v>
      </c>
    </row>
    <row r="5" spans="1:27" x14ac:dyDescent="0.35">
      <c r="A5" s="1" t="s">
        <v>45</v>
      </c>
      <c r="B5" s="2" t="s">
        <v>46</v>
      </c>
      <c r="C5" s="2" t="s">
        <v>47</v>
      </c>
      <c r="D5" s="2">
        <v>0</v>
      </c>
      <c r="E5" s="2">
        <v>0</v>
      </c>
      <c r="F5" s="2" t="s">
        <v>47</v>
      </c>
      <c r="G5" s="3" t="s">
        <v>50</v>
      </c>
      <c r="H5" s="2">
        <v>0</v>
      </c>
      <c r="I5" s="22">
        <v>0</v>
      </c>
      <c r="J5" s="22">
        <v>0</v>
      </c>
      <c r="K5" s="22">
        <v>0</v>
      </c>
      <c r="L5" s="22">
        <v>0</v>
      </c>
      <c r="M5" s="22">
        <v>0</v>
      </c>
      <c r="N5" s="22">
        <v>0</v>
      </c>
      <c r="O5" s="22">
        <v>0</v>
      </c>
      <c r="P5" s="22">
        <v>0</v>
      </c>
      <c r="Q5" s="22">
        <v>0</v>
      </c>
      <c r="R5" s="22">
        <v>0</v>
      </c>
      <c r="S5" s="22">
        <v>0</v>
      </c>
      <c r="T5" s="22">
        <v>0</v>
      </c>
      <c r="U5" s="22">
        <v>0</v>
      </c>
      <c r="V5" s="22">
        <v>0</v>
      </c>
      <c r="W5" s="22">
        <v>0</v>
      </c>
      <c r="X5" s="22">
        <v>0</v>
      </c>
      <c r="Y5" s="22">
        <v>0</v>
      </c>
      <c r="Z5" s="22">
        <v>0</v>
      </c>
      <c r="AA5" s="22">
        <f t="shared" si="0"/>
        <v>0</v>
      </c>
    </row>
    <row r="6" spans="1:27" x14ac:dyDescent="0.35">
      <c r="A6" s="1" t="s">
        <v>45</v>
      </c>
      <c r="B6" s="2" t="s">
        <v>46</v>
      </c>
      <c r="C6" s="2" t="s">
        <v>47</v>
      </c>
      <c r="D6" s="2">
        <v>0</v>
      </c>
      <c r="E6" s="2">
        <v>0</v>
      </c>
      <c r="F6" s="2" t="s">
        <v>47</v>
      </c>
      <c r="G6" s="3" t="s">
        <v>51</v>
      </c>
      <c r="H6" s="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0</v>
      </c>
      <c r="O6" s="22">
        <v>0</v>
      </c>
      <c r="P6" s="22">
        <v>0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f t="shared" si="0"/>
        <v>0</v>
      </c>
    </row>
    <row r="7" spans="1:27" x14ac:dyDescent="0.35">
      <c r="A7" s="1" t="s">
        <v>45</v>
      </c>
      <c r="B7" s="2" t="s">
        <v>46</v>
      </c>
      <c r="C7" s="2" t="s">
        <v>47</v>
      </c>
      <c r="D7" s="2">
        <v>0</v>
      </c>
      <c r="E7" s="2">
        <v>0</v>
      </c>
      <c r="F7" s="2" t="s">
        <v>47</v>
      </c>
      <c r="G7" s="3" t="s">
        <v>52</v>
      </c>
      <c r="H7" s="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f t="shared" si="0"/>
        <v>0</v>
      </c>
    </row>
    <row r="8" spans="1:27" x14ac:dyDescent="0.35">
      <c r="A8" s="1" t="s">
        <v>45</v>
      </c>
      <c r="B8" s="2" t="s">
        <v>46</v>
      </c>
      <c r="C8" s="2" t="s">
        <v>47</v>
      </c>
      <c r="D8" s="2">
        <v>0</v>
      </c>
      <c r="E8" s="2">
        <v>0</v>
      </c>
      <c r="F8" s="2" t="s">
        <v>47</v>
      </c>
      <c r="G8" s="3" t="s">
        <v>53</v>
      </c>
      <c r="H8" s="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f t="shared" si="0"/>
        <v>0</v>
      </c>
    </row>
    <row r="9" spans="1:27" x14ac:dyDescent="0.35">
      <c r="A9" s="1" t="s">
        <v>45</v>
      </c>
      <c r="B9" s="2" t="s">
        <v>46</v>
      </c>
      <c r="C9" s="2" t="s">
        <v>47</v>
      </c>
      <c r="D9" s="2">
        <v>0</v>
      </c>
      <c r="E9" s="2">
        <v>0</v>
      </c>
      <c r="F9" s="2" t="s">
        <v>47</v>
      </c>
      <c r="G9" s="3" t="s">
        <v>54</v>
      </c>
      <c r="H9" s="2">
        <v>0</v>
      </c>
      <c r="I9" s="22">
        <v>0</v>
      </c>
      <c r="J9" s="22">
        <v>0</v>
      </c>
      <c r="K9" s="22">
        <v>0</v>
      </c>
      <c r="L9" s="22">
        <v>0</v>
      </c>
      <c r="M9" s="22">
        <v>0</v>
      </c>
      <c r="N9" s="22">
        <v>0</v>
      </c>
      <c r="O9" s="22">
        <v>0</v>
      </c>
      <c r="P9" s="22">
        <v>0</v>
      </c>
      <c r="Q9" s="22">
        <v>0</v>
      </c>
      <c r="R9" s="22">
        <v>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f t="shared" si="0"/>
        <v>0</v>
      </c>
    </row>
    <row r="10" spans="1:27" x14ac:dyDescent="0.35">
      <c r="A10" s="1" t="s">
        <v>45</v>
      </c>
      <c r="B10" s="2" t="s">
        <v>46</v>
      </c>
      <c r="C10" s="2" t="s">
        <v>47</v>
      </c>
      <c r="D10" s="2">
        <v>0</v>
      </c>
      <c r="E10" s="2">
        <v>0</v>
      </c>
      <c r="F10" s="2" t="s">
        <v>47</v>
      </c>
      <c r="G10" s="3" t="s">
        <v>55</v>
      </c>
      <c r="H10" s="2">
        <v>0</v>
      </c>
      <c r="I10" s="22">
        <v>0</v>
      </c>
      <c r="J10" s="22">
        <v>0</v>
      </c>
      <c r="K10" s="22">
        <v>0</v>
      </c>
      <c r="L10" s="22">
        <v>0</v>
      </c>
      <c r="M10" s="22">
        <v>0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f t="shared" si="0"/>
        <v>0</v>
      </c>
    </row>
    <row r="11" spans="1:27" x14ac:dyDescent="0.35">
      <c r="A11" s="1" t="s">
        <v>45</v>
      </c>
      <c r="B11" s="2" t="s">
        <v>46</v>
      </c>
      <c r="C11" s="2" t="s">
        <v>47</v>
      </c>
      <c r="D11" s="2">
        <v>0</v>
      </c>
      <c r="E11" s="2">
        <v>0</v>
      </c>
      <c r="F11" s="2" t="s">
        <v>47</v>
      </c>
      <c r="G11" s="3" t="s">
        <v>56</v>
      </c>
      <c r="H11" s="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f t="shared" si="0"/>
        <v>0</v>
      </c>
    </row>
    <row r="12" spans="1:27" x14ac:dyDescent="0.35">
      <c r="A12" s="1" t="s">
        <v>45</v>
      </c>
      <c r="B12" s="2" t="s">
        <v>46</v>
      </c>
      <c r="C12" s="2" t="s">
        <v>47</v>
      </c>
      <c r="D12" s="2">
        <v>0</v>
      </c>
      <c r="E12" s="2">
        <v>0</v>
      </c>
      <c r="F12" s="2" t="s">
        <v>47</v>
      </c>
      <c r="G12" s="3" t="s">
        <v>57</v>
      </c>
      <c r="H12" s="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f t="shared" si="0"/>
        <v>0</v>
      </c>
    </row>
    <row r="13" spans="1:27" x14ac:dyDescent="0.35">
      <c r="A13" s="1" t="s">
        <v>45</v>
      </c>
      <c r="B13" s="2" t="s">
        <v>46</v>
      </c>
      <c r="C13" s="2" t="s">
        <v>47</v>
      </c>
      <c r="D13" s="2">
        <v>0</v>
      </c>
      <c r="E13" s="2">
        <v>0</v>
      </c>
      <c r="F13" s="2" t="s">
        <v>47</v>
      </c>
      <c r="G13" s="3" t="s">
        <v>58</v>
      </c>
      <c r="H13" s="2">
        <v>0</v>
      </c>
      <c r="I13" s="22">
        <v>0</v>
      </c>
      <c r="J13" s="22">
        <v>0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f t="shared" si="0"/>
        <v>0</v>
      </c>
    </row>
    <row r="14" spans="1:27" x14ac:dyDescent="0.35">
      <c r="A14" s="1" t="s">
        <v>45</v>
      </c>
      <c r="B14" s="2" t="s">
        <v>46</v>
      </c>
      <c r="C14" s="2" t="s">
        <v>47</v>
      </c>
      <c r="D14" s="2">
        <v>0</v>
      </c>
      <c r="E14" s="2">
        <v>0</v>
      </c>
      <c r="F14" s="2" t="s">
        <v>47</v>
      </c>
      <c r="G14" s="3" t="s">
        <v>59</v>
      </c>
      <c r="H14" s="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f t="shared" si="0"/>
        <v>0</v>
      </c>
    </row>
    <row r="15" spans="1:27" x14ac:dyDescent="0.35">
      <c r="A15" s="1" t="s">
        <v>45</v>
      </c>
      <c r="B15" s="2" t="s">
        <v>46</v>
      </c>
      <c r="C15" s="2" t="s">
        <v>47</v>
      </c>
      <c r="D15" s="2">
        <v>0</v>
      </c>
      <c r="E15" s="2">
        <v>0</v>
      </c>
      <c r="F15" s="2" t="s">
        <v>47</v>
      </c>
      <c r="G15" s="3" t="s">
        <v>60</v>
      </c>
      <c r="H15" s="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f t="shared" si="0"/>
        <v>0</v>
      </c>
    </row>
    <row r="16" spans="1:27" x14ac:dyDescent="0.35">
      <c r="A16" s="1" t="s">
        <v>45</v>
      </c>
      <c r="B16" s="2" t="s">
        <v>46</v>
      </c>
      <c r="C16" s="2" t="s">
        <v>47</v>
      </c>
      <c r="D16" s="2">
        <v>0</v>
      </c>
      <c r="E16" s="2">
        <v>0</v>
      </c>
      <c r="F16" s="2" t="s">
        <v>47</v>
      </c>
      <c r="G16" s="3" t="s">
        <v>61</v>
      </c>
      <c r="H16" s="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0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f t="shared" si="0"/>
        <v>0</v>
      </c>
    </row>
    <row r="17" spans="1:27" x14ac:dyDescent="0.35">
      <c r="A17" s="1" t="s">
        <v>45</v>
      </c>
      <c r="B17" s="2" t="s">
        <v>46</v>
      </c>
      <c r="C17" s="2" t="s">
        <v>47</v>
      </c>
      <c r="D17" s="2">
        <v>0</v>
      </c>
      <c r="E17" s="2">
        <v>0</v>
      </c>
      <c r="F17" s="2" t="s">
        <v>47</v>
      </c>
      <c r="G17" s="3" t="s">
        <v>62</v>
      </c>
      <c r="H17" s="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f t="shared" si="0"/>
        <v>0</v>
      </c>
    </row>
    <row r="18" spans="1:27" x14ac:dyDescent="0.35">
      <c r="A18" s="1" t="s">
        <v>45</v>
      </c>
      <c r="B18" s="2" t="s">
        <v>46</v>
      </c>
      <c r="C18" s="2" t="s">
        <v>47</v>
      </c>
      <c r="D18" s="2">
        <v>0</v>
      </c>
      <c r="E18" s="2">
        <v>0</v>
      </c>
      <c r="F18" s="2" t="s">
        <v>47</v>
      </c>
      <c r="G18" s="3" t="s">
        <v>63</v>
      </c>
      <c r="H18" s="2">
        <v>0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f t="shared" si="0"/>
        <v>0</v>
      </c>
    </row>
    <row r="19" spans="1:27" x14ac:dyDescent="0.35">
      <c r="A19" s="1" t="s">
        <v>45</v>
      </c>
      <c r="B19" s="2" t="s">
        <v>46</v>
      </c>
      <c r="C19" s="2" t="s">
        <v>47</v>
      </c>
      <c r="D19" s="2">
        <v>0</v>
      </c>
      <c r="E19" s="2">
        <v>0</v>
      </c>
      <c r="F19" s="2" t="s">
        <v>47</v>
      </c>
      <c r="G19" s="3" t="s">
        <v>64</v>
      </c>
      <c r="H19" s="2">
        <v>0</v>
      </c>
      <c r="I19" s="22">
        <v>0</v>
      </c>
      <c r="J19" s="22">
        <v>0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f t="shared" si="0"/>
        <v>0</v>
      </c>
    </row>
    <row r="20" spans="1:27" x14ac:dyDescent="0.35">
      <c r="A20" s="1" t="s">
        <v>45</v>
      </c>
      <c r="B20" s="2" t="s">
        <v>46</v>
      </c>
      <c r="C20" s="2" t="s">
        <v>47</v>
      </c>
      <c r="D20" s="2">
        <v>0</v>
      </c>
      <c r="E20" s="2">
        <v>0</v>
      </c>
      <c r="F20" s="2" t="s">
        <v>47</v>
      </c>
      <c r="G20" s="3" t="s">
        <v>65</v>
      </c>
      <c r="H20" s="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f t="shared" si="0"/>
        <v>0</v>
      </c>
    </row>
    <row r="21" spans="1:27" x14ac:dyDescent="0.35">
      <c r="A21" s="1" t="s">
        <v>45</v>
      </c>
      <c r="B21" s="2" t="s">
        <v>46</v>
      </c>
      <c r="C21" s="2" t="s">
        <v>47</v>
      </c>
      <c r="D21" s="2">
        <v>0</v>
      </c>
      <c r="E21" s="2">
        <v>0</v>
      </c>
      <c r="F21" s="2" t="s">
        <v>47</v>
      </c>
      <c r="G21" s="3" t="s">
        <v>66</v>
      </c>
      <c r="H21" s="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f t="shared" si="0"/>
        <v>0</v>
      </c>
    </row>
    <row r="22" spans="1:27" x14ac:dyDescent="0.35">
      <c r="A22" s="1" t="s">
        <v>45</v>
      </c>
      <c r="B22" s="2" t="s">
        <v>46</v>
      </c>
      <c r="C22" s="2" t="s">
        <v>47</v>
      </c>
      <c r="D22" s="2">
        <v>0</v>
      </c>
      <c r="E22" s="2">
        <v>0</v>
      </c>
      <c r="F22" s="2" t="s">
        <v>47</v>
      </c>
      <c r="G22" s="3" t="s">
        <v>67</v>
      </c>
      <c r="H22" s="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f t="shared" si="0"/>
        <v>0</v>
      </c>
    </row>
    <row r="23" spans="1:27" x14ac:dyDescent="0.35">
      <c r="A23" s="1" t="s">
        <v>45</v>
      </c>
      <c r="B23" s="2" t="s">
        <v>46</v>
      </c>
      <c r="C23" s="2" t="s">
        <v>47</v>
      </c>
      <c r="D23" s="2">
        <v>0</v>
      </c>
      <c r="E23" s="2">
        <v>0</v>
      </c>
      <c r="F23" s="2" t="s">
        <v>47</v>
      </c>
      <c r="G23" s="3" t="s">
        <v>68</v>
      </c>
      <c r="H23" s="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f t="shared" si="0"/>
        <v>0</v>
      </c>
    </row>
    <row r="24" spans="1:27" x14ac:dyDescent="0.35">
      <c r="A24" s="1" t="s">
        <v>45</v>
      </c>
      <c r="B24" s="2" t="s">
        <v>46</v>
      </c>
      <c r="C24" s="2" t="s">
        <v>47</v>
      </c>
      <c r="D24" s="2">
        <v>0</v>
      </c>
      <c r="E24" s="2">
        <v>0</v>
      </c>
      <c r="F24" s="2" t="s">
        <v>47</v>
      </c>
      <c r="G24" s="3" t="s">
        <v>69</v>
      </c>
      <c r="H24" s="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f t="shared" si="0"/>
        <v>0</v>
      </c>
    </row>
    <row r="25" spans="1:27" x14ac:dyDescent="0.35">
      <c r="A25" s="1" t="s">
        <v>45</v>
      </c>
      <c r="B25" s="2" t="s">
        <v>46</v>
      </c>
      <c r="C25" s="2" t="s">
        <v>47</v>
      </c>
      <c r="D25" s="2">
        <v>0</v>
      </c>
      <c r="E25" s="2">
        <v>0</v>
      </c>
      <c r="F25" s="2" t="s">
        <v>47</v>
      </c>
      <c r="G25" s="3" t="s">
        <v>70</v>
      </c>
      <c r="H25" s="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f t="shared" si="0"/>
        <v>0</v>
      </c>
    </row>
    <row r="26" spans="1:27" x14ac:dyDescent="0.35">
      <c r="A26" s="1" t="s">
        <v>45</v>
      </c>
      <c r="B26" s="2" t="s">
        <v>46</v>
      </c>
      <c r="C26" s="2" t="s">
        <v>47</v>
      </c>
      <c r="D26" s="2">
        <v>0</v>
      </c>
      <c r="E26" s="2">
        <v>0</v>
      </c>
      <c r="F26" s="2" t="s">
        <v>47</v>
      </c>
      <c r="G26" s="3" t="s">
        <v>71</v>
      </c>
      <c r="H26" s="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f t="shared" si="0"/>
        <v>0</v>
      </c>
    </row>
  </sheetData>
  <conditionalFormatting sqref="E3:E1048576">
    <cfRule type="expression" dxfId="3" priority="4">
      <formula>AND(NOT(ISBLANK(E3)),OR(E3&gt;D3,E3&lt;=0,E3&gt;110))</formula>
    </cfRule>
  </conditionalFormatting>
  <conditionalFormatting sqref="D3:D1048576">
    <cfRule type="expression" dxfId="2" priority="1">
      <formula>AND(NOT(ISBLANK(D3)),OR(D3&lt;=0,D3&gt;110))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"/>
  <sheetViews>
    <sheetView view="pageBreakPreview" zoomScale="60" zoomScaleNormal="100" workbookViewId="0">
      <selection activeCell="I2" sqref="I2"/>
    </sheetView>
  </sheetViews>
  <sheetFormatPr defaultRowHeight="17" customHeight="1" x14ac:dyDescent="0.35"/>
  <cols>
    <col min="1" max="1" width="12.6328125" style="2" customWidth="1"/>
    <col min="2" max="2" width="16.36328125" style="2" customWidth="1"/>
    <col min="3" max="3" width="33.7265625" style="2" customWidth="1"/>
    <col min="4" max="6" width="33.81640625" style="2" customWidth="1"/>
    <col min="7" max="9" width="29.453125" style="2" customWidth="1"/>
    <col min="10" max="15" width="23.6328125" style="2" customWidth="1"/>
  </cols>
  <sheetData>
    <row r="1" spans="1:16" ht="17" customHeight="1" x14ac:dyDescent="0.35">
      <c r="A1" s="6" t="s">
        <v>1</v>
      </c>
      <c r="B1" s="6" t="s">
        <v>72</v>
      </c>
      <c r="C1" s="6" t="s">
        <v>73</v>
      </c>
      <c r="D1" s="6" t="s">
        <v>74</v>
      </c>
      <c r="E1" s="6" t="s">
        <v>75</v>
      </c>
      <c r="F1" s="6" t="s">
        <v>76</v>
      </c>
      <c r="G1" s="6" t="s">
        <v>77</v>
      </c>
      <c r="H1" s="6" t="s">
        <v>78</v>
      </c>
      <c r="I1" s="6" t="s">
        <v>79</v>
      </c>
      <c r="J1" s="6" t="s">
        <v>80</v>
      </c>
      <c r="K1" s="6" t="s">
        <v>81</v>
      </c>
      <c r="L1" s="6" t="s">
        <v>82</v>
      </c>
      <c r="M1" s="6" t="s">
        <v>83</v>
      </c>
      <c r="N1" s="6" t="s">
        <v>84</v>
      </c>
      <c r="O1" s="6" t="s">
        <v>85</v>
      </c>
    </row>
    <row r="2" spans="1:16" ht="17" customHeight="1" x14ac:dyDescent="0.35">
      <c r="A2" s="2" t="s">
        <v>46</v>
      </c>
      <c r="B2" s="2" t="s">
        <v>46</v>
      </c>
      <c r="G2" s="2">
        <v>0</v>
      </c>
      <c r="H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t="s">
        <v>47</v>
      </c>
    </row>
  </sheetData>
  <conditionalFormatting sqref="L2:L1048576">
    <cfRule type="expression" dxfId="1" priority="2">
      <formula>AND(NOT(ISBLANK(L2)),H2/2&gt;ABS(L2))</formula>
    </cfRule>
  </conditionalFormatting>
  <conditionalFormatting sqref="O2:O1048576">
    <cfRule type="expression" dxfId="0" priority="1">
      <formula>AND(NOT(ISBLANK(O2)),H2/2&gt;ABS(O2))</formula>
    </cfRule>
  </conditionalFormatting>
  <pageMargins left="0.7" right="0.7" top="0.75" bottom="0.75" header="0.3" footer="0.3"/>
  <pageSetup orientation="portrait" useFirstPageNumber="1" horizontalDpi="4294967295" verticalDpi="4294967295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"/>
  <sheetViews>
    <sheetView zoomScaleNormal="100" workbookViewId="0">
      <selection activeCell="D2" sqref="D2"/>
    </sheetView>
  </sheetViews>
  <sheetFormatPr defaultRowHeight="17" customHeight="1" x14ac:dyDescent="0.35"/>
  <cols>
    <col min="1" max="6" width="34.1796875" style="3" customWidth="1"/>
    <col min="7" max="9" width="29.453125" style="2" customWidth="1"/>
    <col min="10" max="10" width="27.36328125" style="3" customWidth="1"/>
  </cols>
  <sheetData>
    <row r="1" spans="1:10" ht="17" customHeight="1" x14ac:dyDescent="0.35">
      <c r="A1" s="6" t="s">
        <v>86</v>
      </c>
      <c r="B1" s="6" t="s">
        <v>87</v>
      </c>
      <c r="C1" s="6" t="s">
        <v>73</v>
      </c>
      <c r="D1" s="6" t="s">
        <v>74</v>
      </c>
      <c r="E1" s="6" t="s">
        <v>75</v>
      </c>
      <c r="F1" s="6" t="s">
        <v>76</v>
      </c>
      <c r="G1" s="6" t="s">
        <v>88</v>
      </c>
      <c r="H1" s="6" t="s">
        <v>89</v>
      </c>
      <c r="I1" s="6" t="s">
        <v>90</v>
      </c>
      <c r="J1" s="23" t="s">
        <v>91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"/>
  <sheetViews>
    <sheetView zoomScaleNormal="100" workbookViewId="0">
      <selection activeCell="D1" sqref="D1"/>
    </sheetView>
  </sheetViews>
  <sheetFormatPr defaultRowHeight="17" customHeight="1" x14ac:dyDescent="0.35"/>
  <cols>
    <col min="1" max="10" width="26.453125" style="3" customWidth="1"/>
  </cols>
  <sheetData>
    <row r="1" spans="1:10" ht="17" customHeight="1" x14ac:dyDescent="0.35">
      <c r="A1" s="6" t="s">
        <v>92</v>
      </c>
      <c r="B1" s="6" t="s">
        <v>93</v>
      </c>
      <c r="C1" s="6" t="s">
        <v>94</v>
      </c>
      <c r="D1" s="6" t="s">
        <v>86</v>
      </c>
      <c r="E1" s="6" t="s">
        <v>95</v>
      </c>
      <c r="F1" s="6" t="s">
        <v>96</v>
      </c>
      <c r="G1" s="6" t="s">
        <v>97</v>
      </c>
      <c r="H1" s="6" t="s">
        <v>98</v>
      </c>
      <c r="I1" s="6" t="s">
        <v>99</v>
      </c>
      <c r="J1" s="6" t="s">
        <v>90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4"/>
  <sheetViews>
    <sheetView zoomScaleNormal="100" workbookViewId="0"/>
  </sheetViews>
  <sheetFormatPr defaultRowHeight="17" customHeight="1" x14ac:dyDescent="0.35"/>
  <cols>
    <col min="1" max="1" width="11" style="2" customWidth="1"/>
    <col min="2" max="19" width="10.36328125" style="2" customWidth="1"/>
  </cols>
  <sheetData>
    <row r="1" spans="1:19" ht="77.5" customHeight="1" x14ac:dyDescent="0.35">
      <c r="A1" s="6" t="s">
        <v>100</v>
      </c>
      <c r="B1" s="9" t="s">
        <v>8</v>
      </c>
      <c r="C1" s="10" t="s">
        <v>9</v>
      </c>
      <c r="D1" s="10" t="s">
        <v>10</v>
      </c>
      <c r="E1" s="10" t="s">
        <v>11</v>
      </c>
      <c r="F1" s="10" t="s">
        <v>12</v>
      </c>
      <c r="G1" s="10" t="s">
        <v>13</v>
      </c>
      <c r="H1" s="10" t="s">
        <v>14</v>
      </c>
      <c r="I1" s="10" t="s">
        <v>15</v>
      </c>
      <c r="J1" s="10" t="s">
        <v>16</v>
      </c>
      <c r="K1" s="10" t="s">
        <v>17</v>
      </c>
      <c r="L1" s="10" t="s">
        <v>18</v>
      </c>
      <c r="M1" s="10" t="s">
        <v>19</v>
      </c>
      <c r="N1" s="10" t="s">
        <v>20</v>
      </c>
      <c r="O1" s="10" t="s">
        <v>21</v>
      </c>
      <c r="P1" s="10" t="s">
        <v>22</v>
      </c>
      <c r="Q1" s="10" t="s">
        <v>23</v>
      </c>
      <c r="R1" s="10" t="s">
        <v>24</v>
      </c>
      <c r="S1" s="11" t="s">
        <v>25</v>
      </c>
    </row>
    <row r="2" spans="1:19" ht="17.5" customHeight="1" x14ac:dyDescent="0.35">
      <c r="A2" s="15"/>
      <c r="B2" s="18" t="s">
        <v>27</v>
      </c>
      <c r="C2" s="19" t="s">
        <v>28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34</v>
      </c>
      <c r="J2" s="19" t="s">
        <v>35</v>
      </c>
      <c r="K2" s="19" t="s">
        <v>36</v>
      </c>
      <c r="L2" s="19" t="s">
        <v>37</v>
      </c>
      <c r="M2" s="19" t="s">
        <v>38</v>
      </c>
      <c r="N2" s="19" t="s">
        <v>39</v>
      </c>
      <c r="O2" s="19" t="s">
        <v>40</v>
      </c>
      <c r="P2" s="19" t="s">
        <v>41</v>
      </c>
      <c r="Q2" s="19" t="s">
        <v>42</v>
      </c>
      <c r="R2" s="19" t="s">
        <v>43</v>
      </c>
      <c r="S2" s="20" t="s">
        <v>44</v>
      </c>
    </row>
    <row r="3" spans="1:19" ht="15.5" x14ac:dyDescent="0.35">
      <c r="A3" s="2" t="s">
        <v>101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1</v>
      </c>
      <c r="R3" s="2">
        <v>1</v>
      </c>
      <c r="S3" s="2">
        <v>1</v>
      </c>
    </row>
    <row r="4" spans="1:19" ht="15.5" x14ac:dyDescent="0.35">
      <c r="A4" s="2" t="s">
        <v>102</v>
      </c>
      <c r="B4" s="2">
        <v>0</v>
      </c>
      <c r="C4" s="2">
        <v>0</v>
      </c>
      <c r="D4" s="2">
        <v>0</v>
      </c>
      <c r="E4" s="2">
        <v>0</v>
      </c>
      <c r="F4" s="2">
        <v>0</v>
      </c>
      <c r="G4" s="2">
        <v>0</v>
      </c>
      <c r="H4" s="2">
        <v>0</v>
      </c>
      <c r="I4" s="2">
        <v>0</v>
      </c>
      <c r="J4" s="2">
        <v>0</v>
      </c>
      <c r="K4" s="2">
        <v>0</v>
      </c>
      <c r="L4" s="2">
        <v>0</v>
      </c>
      <c r="M4" s="2">
        <v>0</v>
      </c>
      <c r="N4" s="2">
        <v>0</v>
      </c>
      <c r="O4" s="2">
        <v>0</v>
      </c>
      <c r="P4" s="2">
        <v>0</v>
      </c>
      <c r="Q4" s="2">
        <v>0</v>
      </c>
      <c r="R4" s="2">
        <v>0</v>
      </c>
      <c r="S4" s="2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27"/>
  <sheetViews>
    <sheetView zoomScaleNormal="100" workbookViewId="0">
      <selection activeCell="F46" sqref="F46"/>
    </sheetView>
  </sheetViews>
  <sheetFormatPr defaultRowHeight="14.5" customHeight="1" x14ac:dyDescent="0.35"/>
  <cols>
    <col min="1" max="1" width="10" style="24" customWidth="1"/>
    <col min="2" max="27" width="12.6328125" style="24" customWidth="1"/>
    <col min="28" max="28" width="8.7265625" style="25" customWidth="1"/>
    <col min="29" max="16384" width="8.7265625" style="25"/>
  </cols>
  <sheetData>
    <row r="1" spans="1:27" ht="14.5" customHeight="1" x14ac:dyDescent="0.35">
      <c r="A1" s="26" t="s">
        <v>6</v>
      </c>
      <c r="B1" s="26" t="s">
        <v>103</v>
      </c>
      <c r="C1" s="26"/>
      <c r="D1" s="26" t="s">
        <v>104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14.5" customHeight="1" x14ac:dyDescent="0.35">
      <c r="A2" s="26"/>
      <c r="B2" s="26" t="s">
        <v>105</v>
      </c>
      <c r="C2" s="26" t="s">
        <v>106</v>
      </c>
      <c r="D2" s="26" t="s">
        <v>107</v>
      </c>
      <c r="E2" s="26"/>
      <c r="F2" s="26" t="s">
        <v>108</v>
      </c>
      <c r="G2" s="26"/>
      <c r="H2" s="26" t="s">
        <v>109</v>
      </c>
      <c r="I2" s="26"/>
      <c r="J2" s="26" t="s">
        <v>110</v>
      </c>
      <c r="K2" s="26"/>
      <c r="L2" s="26" t="s">
        <v>111</v>
      </c>
      <c r="M2" s="26"/>
      <c r="N2" s="26" t="s">
        <v>112</v>
      </c>
      <c r="O2" s="26"/>
      <c r="P2" s="26" t="s">
        <v>113</v>
      </c>
      <c r="Q2" s="26"/>
      <c r="R2" s="26" t="s">
        <v>114</v>
      </c>
      <c r="S2" s="26"/>
      <c r="T2" s="26" t="s">
        <v>115</v>
      </c>
      <c r="U2" s="26"/>
      <c r="V2" s="26" t="s">
        <v>116</v>
      </c>
      <c r="W2" s="26"/>
      <c r="X2" s="26" t="s">
        <v>117</v>
      </c>
      <c r="Y2" s="26"/>
      <c r="Z2" s="26" t="s">
        <v>118</v>
      </c>
      <c r="AA2" s="26"/>
    </row>
    <row r="3" spans="1:27" ht="14.5" customHeight="1" x14ac:dyDescent="0.35">
      <c r="A3" s="26"/>
      <c r="B3" s="26"/>
      <c r="C3" s="26"/>
      <c r="D3" s="24" t="s">
        <v>105</v>
      </c>
      <c r="E3" s="24" t="s">
        <v>106</v>
      </c>
      <c r="F3" s="24" t="s">
        <v>105</v>
      </c>
      <c r="G3" s="24" t="s">
        <v>106</v>
      </c>
      <c r="H3" s="24" t="s">
        <v>105</v>
      </c>
      <c r="I3" s="24" t="s">
        <v>106</v>
      </c>
      <c r="J3" s="24" t="s">
        <v>105</v>
      </c>
      <c r="K3" s="24" t="s">
        <v>106</v>
      </c>
      <c r="L3" s="24" t="s">
        <v>105</v>
      </c>
      <c r="M3" s="24" t="s">
        <v>106</v>
      </c>
      <c r="N3" s="24" t="s">
        <v>105</v>
      </c>
      <c r="O3" s="24" t="s">
        <v>106</v>
      </c>
      <c r="P3" s="24" t="s">
        <v>105</v>
      </c>
      <c r="Q3" s="24" t="s">
        <v>106</v>
      </c>
      <c r="R3" s="24" t="s">
        <v>105</v>
      </c>
      <c r="S3" s="24" t="s">
        <v>106</v>
      </c>
      <c r="T3" s="24" t="s">
        <v>105</v>
      </c>
      <c r="U3" s="24" t="s">
        <v>106</v>
      </c>
      <c r="V3" s="24" t="s">
        <v>105</v>
      </c>
      <c r="W3" s="24" t="s">
        <v>106</v>
      </c>
      <c r="X3" s="24" t="s">
        <v>105</v>
      </c>
      <c r="Y3" s="24" t="s">
        <v>106</v>
      </c>
      <c r="Z3" s="24" t="s">
        <v>105</v>
      </c>
      <c r="AA3" s="24" t="s">
        <v>106</v>
      </c>
    </row>
    <row r="4" spans="1:27" ht="14.5" customHeight="1" x14ac:dyDescent="0.35">
      <c r="A4" s="24" t="s">
        <v>48</v>
      </c>
    </row>
    <row r="5" spans="1:27" ht="14.5" customHeight="1" x14ac:dyDescent="0.35">
      <c r="A5" s="24" t="s">
        <v>49</v>
      </c>
    </row>
    <row r="6" spans="1:27" ht="14.5" customHeight="1" x14ac:dyDescent="0.35">
      <c r="A6" s="24" t="s">
        <v>50</v>
      </c>
    </row>
    <row r="7" spans="1:27" ht="14.5" customHeight="1" x14ac:dyDescent="0.35">
      <c r="A7" s="24" t="s">
        <v>51</v>
      </c>
    </row>
    <row r="8" spans="1:27" ht="14.5" customHeight="1" x14ac:dyDescent="0.35">
      <c r="A8" s="24" t="s">
        <v>52</v>
      </c>
    </row>
    <row r="9" spans="1:27" ht="14.5" customHeight="1" x14ac:dyDescent="0.35">
      <c r="A9" s="24" t="s">
        <v>53</v>
      </c>
    </row>
    <row r="10" spans="1:27" ht="14.5" customHeight="1" x14ac:dyDescent="0.35">
      <c r="A10" s="24" t="s">
        <v>54</v>
      </c>
    </row>
    <row r="11" spans="1:27" ht="14.5" customHeight="1" x14ac:dyDescent="0.35">
      <c r="A11" s="24" t="s">
        <v>55</v>
      </c>
    </row>
    <row r="12" spans="1:27" ht="14.5" customHeight="1" x14ac:dyDescent="0.35">
      <c r="A12" s="24" t="s">
        <v>56</v>
      </c>
    </row>
    <row r="13" spans="1:27" ht="14.5" customHeight="1" x14ac:dyDescent="0.35">
      <c r="A13" s="24" t="s">
        <v>57</v>
      </c>
    </row>
    <row r="14" spans="1:27" ht="14.5" customHeight="1" x14ac:dyDescent="0.35">
      <c r="A14" s="24" t="s">
        <v>58</v>
      </c>
    </row>
    <row r="15" spans="1:27" ht="14.5" customHeight="1" x14ac:dyDescent="0.35">
      <c r="A15" s="24" t="s">
        <v>59</v>
      </c>
    </row>
    <row r="16" spans="1:27" ht="14.5" customHeight="1" x14ac:dyDescent="0.35">
      <c r="A16" s="24" t="s">
        <v>60</v>
      </c>
    </row>
    <row r="17" spans="1:1" ht="14.5" customHeight="1" x14ac:dyDescent="0.35">
      <c r="A17" s="24" t="s">
        <v>61</v>
      </c>
    </row>
    <row r="18" spans="1:1" ht="14.5" customHeight="1" x14ac:dyDescent="0.35">
      <c r="A18" s="24" t="s">
        <v>62</v>
      </c>
    </row>
    <row r="19" spans="1:1" ht="14.5" customHeight="1" x14ac:dyDescent="0.35">
      <c r="A19" s="24" t="s">
        <v>63</v>
      </c>
    </row>
    <row r="20" spans="1:1" ht="14.5" customHeight="1" x14ac:dyDescent="0.35">
      <c r="A20" s="24" t="s">
        <v>64</v>
      </c>
    </row>
    <row r="21" spans="1:1" ht="14.5" customHeight="1" x14ac:dyDescent="0.35">
      <c r="A21" s="24" t="s">
        <v>65</v>
      </c>
    </row>
    <row r="22" spans="1:1" ht="14.5" customHeight="1" x14ac:dyDescent="0.35">
      <c r="A22" s="24" t="s">
        <v>66</v>
      </c>
    </row>
    <row r="23" spans="1:1" ht="14.5" customHeight="1" x14ac:dyDescent="0.35">
      <c r="A23" s="24" t="s">
        <v>67</v>
      </c>
    </row>
    <row r="24" spans="1:1" ht="14.5" customHeight="1" x14ac:dyDescent="0.35">
      <c r="A24" s="24" t="s">
        <v>68</v>
      </c>
    </row>
    <row r="25" spans="1:1" ht="14.5" customHeight="1" x14ac:dyDescent="0.35">
      <c r="A25" s="24" t="s">
        <v>69</v>
      </c>
    </row>
    <row r="26" spans="1:1" ht="14.5" customHeight="1" x14ac:dyDescent="0.35">
      <c r="A26" s="24" t="s">
        <v>70</v>
      </c>
    </row>
    <row r="27" spans="1:1" ht="14.5" customHeight="1" x14ac:dyDescent="0.35">
      <c r="A27" s="24" t="s">
        <v>71</v>
      </c>
    </row>
  </sheetData>
  <mergeCells count="17">
    <mergeCell ref="C2:C3"/>
    <mergeCell ref="B1:C1"/>
    <mergeCell ref="D1:AA1"/>
    <mergeCell ref="A1:A3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Z2:AA2"/>
    <mergeCell ref="B2:B3"/>
  </mergeCells>
  <pageMargins left="0.7" right="0.7" top="0.75" bottom="0.75" header="0.3" footer="0.3"/>
  <pageSetup orientation="portrait" useFirstPageNumber="1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Traffic Data</vt:lpstr>
      <vt:lpstr>Road Segment</vt:lpstr>
      <vt:lpstr>Portal</vt:lpstr>
      <vt:lpstr>Ventilation Building</vt:lpstr>
      <vt:lpstr>Start Profile</vt:lpstr>
      <vt:lpstr>Custom Met</vt:lpstr>
      <vt:lpstr>'Road Segment'!Print_Area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2023-11-16T02:13:46Z</dcterms:created>
  <dcterms:modified xsi:type="dcterms:W3CDTF">2024-07-31T06:30:35Z</dcterms:modified>
</cp:coreProperties>
</file>